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ANN/Nathan/grid_search/"/>
    </mc:Choice>
  </mc:AlternateContent>
  <xr:revisionPtr revIDLastSave="0" documentId="13_ncr:1_{D1C266CB-F6CB-FC40-AC84-CACC380F41EA}" xr6:coauthVersionLast="47" xr6:coauthVersionMax="47" xr10:uidLastSave="{00000000-0000-0000-0000-000000000000}"/>
  <bookViews>
    <workbookView xWindow="60" yWindow="500" windowWidth="28740" windowHeight="16380" xr2:uid="{00000000-000D-0000-FFFF-FFFF00000000}"/>
  </bookViews>
  <sheets>
    <sheet name="genetic algo neural net" sheetId="12" r:id="rId1"/>
    <sheet name="genetic algo" sheetId="10" r:id="rId2"/>
    <sheet name="global fit off of RMSPE local f" sheetId="8" r:id="rId3"/>
    <sheet name="RMSPE minus 5,7,88,89" sheetId="5" r:id="rId4"/>
    <sheet name="RMSPE" sheetId="6" r:id="rId5"/>
    <sheet name="MPE, totalDist = 1" sheetId="4" r:id="rId6"/>
    <sheet name="MPE, totalDist = 100|10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6" i="12" l="1"/>
  <c r="O126" i="12"/>
  <c r="K126" i="12"/>
  <c r="J126" i="12"/>
  <c r="F126" i="12"/>
  <c r="E126" i="12"/>
  <c r="P125" i="12"/>
  <c r="O125" i="12"/>
  <c r="K125" i="12"/>
  <c r="J125" i="12"/>
  <c r="F125" i="12"/>
  <c r="E125" i="12"/>
  <c r="P124" i="12"/>
  <c r="O124" i="12"/>
  <c r="K124" i="12"/>
  <c r="J124" i="12"/>
  <c r="F124" i="12"/>
  <c r="E124" i="12"/>
  <c r="P123" i="12"/>
  <c r="O123" i="12"/>
  <c r="K123" i="12"/>
  <c r="J123" i="12"/>
  <c r="F123" i="12"/>
  <c r="E123" i="12"/>
  <c r="P122" i="12"/>
  <c r="O122" i="12"/>
  <c r="K122" i="12"/>
  <c r="J122" i="12"/>
  <c r="F122" i="12"/>
  <c r="E122" i="12"/>
  <c r="P121" i="12"/>
  <c r="O121" i="12"/>
  <c r="K121" i="12"/>
  <c r="J121" i="12"/>
  <c r="F121" i="12"/>
  <c r="E121" i="12"/>
  <c r="P120" i="12"/>
  <c r="O120" i="12"/>
  <c r="K120" i="12"/>
  <c r="J120" i="12"/>
  <c r="F120" i="12"/>
  <c r="E120" i="12"/>
  <c r="P119" i="12"/>
  <c r="O119" i="12"/>
  <c r="K119" i="12"/>
  <c r="J119" i="12"/>
  <c r="F119" i="12"/>
  <c r="E119" i="12"/>
  <c r="P118" i="12"/>
  <c r="O118" i="12"/>
  <c r="K118" i="12"/>
  <c r="J118" i="12"/>
  <c r="F118" i="12"/>
  <c r="E118" i="12"/>
  <c r="P117" i="12"/>
  <c r="O117" i="12"/>
  <c r="K117" i="12"/>
  <c r="J117" i="12"/>
  <c r="F117" i="12"/>
  <c r="E117" i="12"/>
  <c r="P116" i="12"/>
  <c r="O116" i="12"/>
  <c r="K116" i="12"/>
  <c r="J116" i="12"/>
  <c r="F116" i="12"/>
  <c r="E116" i="12"/>
  <c r="P115" i="12"/>
  <c r="O115" i="12"/>
  <c r="K115" i="12"/>
  <c r="J115" i="12"/>
  <c r="F115" i="12"/>
  <c r="E115" i="12"/>
  <c r="P114" i="12"/>
  <c r="O114" i="12"/>
  <c r="K114" i="12"/>
  <c r="J114" i="12"/>
  <c r="F114" i="12"/>
  <c r="E114" i="12"/>
  <c r="P113" i="12"/>
  <c r="O113" i="12"/>
  <c r="K113" i="12"/>
  <c r="J113" i="12"/>
  <c r="F113" i="12"/>
  <c r="E113" i="12"/>
  <c r="P112" i="12"/>
  <c r="O112" i="12"/>
  <c r="K112" i="12"/>
  <c r="J112" i="12"/>
  <c r="F112" i="12"/>
  <c r="E112" i="12"/>
  <c r="P111" i="12"/>
  <c r="O111" i="12"/>
  <c r="K111" i="12"/>
  <c r="J111" i="12"/>
  <c r="F111" i="12"/>
  <c r="E111" i="12"/>
  <c r="P110" i="12"/>
  <c r="O110" i="12"/>
  <c r="K110" i="12"/>
  <c r="J110" i="12"/>
  <c r="F110" i="12"/>
  <c r="E110" i="12"/>
  <c r="P109" i="12"/>
  <c r="O109" i="12"/>
  <c r="K109" i="12"/>
  <c r="J109" i="12"/>
  <c r="F109" i="12"/>
  <c r="E109" i="12"/>
  <c r="P108" i="12"/>
  <c r="O108" i="12"/>
  <c r="K108" i="12"/>
  <c r="J108" i="12"/>
  <c r="F108" i="12"/>
  <c r="E108" i="12"/>
  <c r="P107" i="12"/>
  <c r="O107" i="12"/>
  <c r="K107" i="12"/>
  <c r="J107" i="12"/>
  <c r="F107" i="12"/>
  <c r="E107" i="12"/>
  <c r="P106" i="12"/>
  <c r="O106" i="12"/>
  <c r="K106" i="12"/>
  <c r="J106" i="12"/>
  <c r="F106" i="12"/>
  <c r="E106" i="12"/>
  <c r="P105" i="12"/>
  <c r="O105" i="12"/>
  <c r="K105" i="12"/>
  <c r="J105" i="12"/>
  <c r="F105" i="12"/>
  <c r="E105" i="12"/>
  <c r="P104" i="12"/>
  <c r="O104" i="12"/>
  <c r="K104" i="12"/>
  <c r="J104" i="12"/>
  <c r="F104" i="12"/>
  <c r="E104" i="12"/>
  <c r="P103" i="12"/>
  <c r="O103" i="12"/>
  <c r="K103" i="12"/>
  <c r="J103" i="12"/>
  <c r="F103" i="12"/>
  <c r="E103" i="12"/>
  <c r="P102" i="12"/>
  <c r="O102" i="12"/>
  <c r="K102" i="12"/>
  <c r="J102" i="12"/>
  <c r="F102" i="12"/>
  <c r="E102" i="12"/>
  <c r="P101" i="12"/>
  <c r="O101" i="12"/>
  <c r="K101" i="12"/>
  <c r="J101" i="12"/>
  <c r="F101" i="12"/>
  <c r="E101" i="12"/>
  <c r="P100" i="12"/>
  <c r="O100" i="12"/>
  <c r="K100" i="12"/>
  <c r="J100" i="12"/>
  <c r="F100" i="12"/>
  <c r="E100" i="12"/>
  <c r="P99" i="12"/>
  <c r="O99" i="12"/>
  <c r="K99" i="12"/>
  <c r="J99" i="12"/>
  <c r="F99" i="12"/>
  <c r="E99" i="12"/>
  <c r="P98" i="12"/>
  <c r="O98" i="12"/>
  <c r="K98" i="12"/>
  <c r="J98" i="12"/>
  <c r="F98" i="12"/>
  <c r="E98" i="12"/>
  <c r="P97" i="12"/>
  <c r="O97" i="12"/>
  <c r="K97" i="12"/>
  <c r="J97" i="12"/>
  <c r="F97" i="12"/>
  <c r="E97" i="12"/>
  <c r="P96" i="12"/>
  <c r="O96" i="12"/>
  <c r="K96" i="12"/>
  <c r="J96" i="12"/>
  <c r="F96" i="12"/>
  <c r="E96" i="12"/>
  <c r="P95" i="12"/>
  <c r="O95" i="12"/>
  <c r="K95" i="12"/>
  <c r="J95" i="12"/>
  <c r="F95" i="12"/>
  <c r="E95" i="12"/>
  <c r="P94" i="12"/>
  <c r="O94" i="12"/>
  <c r="K94" i="12"/>
  <c r="J94" i="12"/>
  <c r="F94" i="12"/>
  <c r="E94" i="12"/>
  <c r="P93" i="12"/>
  <c r="O93" i="12"/>
  <c r="K93" i="12"/>
  <c r="J93" i="12"/>
  <c r="F93" i="12"/>
  <c r="E93" i="12"/>
  <c r="P92" i="12"/>
  <c r="O92" i="12"/>
  <c r="K92" i="12"/>
  <c r="J92" i="12"/>
  <c r="F92" i="12"/>
  <c r="E92" i="12"/>
  <c r="P89" i="12"/>
  <c r="O89" i="12"/>
  <c r="K89" i="12"/>
  <c r="J89" i="12"/>
  <c r="F89" i="12"/>
  <c r="E89" i="12"/>
  <c r="P88" i="12"/>
  <c r="O88" i="12"/>
  <c r="K88" i="12"/>
  <c r="J88" i="12"/>
  <c r="F88" i="12"/>
  <c r="E88" i="12"/>
  <c r="P87" i="12"/>
  <c r="O87" i="12"/>
  <c r="K87" i="12"/>
  <c r="J87" i="12"/>
  <c r="F87" i="12"/>
  <c r="E87" i="12"/>
  <c r="P86" i="12"/>
  <c r="O86" i="12"/>
  <c r="K86" i="12"/>
  <c r="J86" i="12"/>
  <c r="F86" i="12"/>
  <c r="E86" i="12"/>
  <c r="P85" i="12"/>
  <c r="O85" i="12"/>
  <c r="K85" i="12"/>
  <c r="J85" i="12"/>
  <c r="F85" i="12"/>
  <c r="E85" i="12"/>
  <c r="P84" i="12"/>
  <c r="O84" i="12"/>
  <c r="K84" i="12"/>
  <c r="J84" i="12"/>
  <c r="F84" i="12"/>
  <c r="E84" i="12"/>
  <c r="P83" i="12"/>
  <c r="O83" i="12"/>
  <c r="K83" i="12"/>
  <c r="J83" i="12"/>
  <c r="F83" i="12"/>
  <c r="E83" i="12"/>
  <c r="P82" i="12"/>
  <c r="O82" i="12"/>
  <c r="K82" i="12"/>
  <c r="J82" i="12"/>
  <c r="F82" i="12"/>
  <c r="E82" i="12"/>
  <c r="P81" i="12"/>
  <c r="O81" i="12"/>
  <c r="K81" i="12"/>
  <c r="J81" i="12"/>
  <c r="F81" i="12"/>
  <c r="E81" i="12"/>
  <c r="P80" i="12"/>
  <c r="O80" i="12"/>
  <c r="K80" i="12"/>
  <c r="J80" i="12"/>
  <c r="F80" i="12"/>
  <c r="E80" i="12"/>
  <c r="P79" i="12"/>
  <c r="O79" i="12"/>
  <c r="K79" i="12"/>
  <c r="J79" i="12"/>
  <c r="F79" i="12"/>
  <c r="E79" i="12"/>
  <c r="P78" i="12"/>
  <c r="O78" i="12"/>
  <c r="K78" i="12"/>
  <c r="J78" i="12"/>
  <c r="F78" i="12"/>
  <c r="E78" i="12"/>
  <c r="P77" i="12"/>
  <c r="O77" i="12"/>
  <c r="K77" i="12"/>
  <c r="J77" i="12"/>
  <c r="F77" i="12"/>
  <c r="E77" i="12"/>
  <c r="P76" i="12"/>
  <c r="O76" i="12"/>
  <c r="K76" i="12"/>
  <c r="J76" i="12"/>
  <c r="F76" i="12"/>
  <c r="E76" i="12"/>
  <c r="P75" i="12"/>
  <c r="O75" i="12"/>
  <c r="K75" i="12"/>
  <c r="J75" i="12"/>
  <c r="F75" i="12"/>
  <c r="E75" i="12"/>
  <c r="P74" i="12"/>
  <c r="O74" i="12"/>
  <c r="K74" i="12"/>
  <c r="J74" i="12"/>
  <c r="F74" i="12"/>
  <c r="E74" i="12"/>
  <c r="P73" i="12"/>
  <c r="O73" i="12"/>
  <c r="K73" i="12"/>
  <c r="J73" i="12"/>
  <c r="F73" i="12"/>
  <c r="E73" i="12"/>
  <c r="P72" i="12"/>
  <c r="O72" i="12"/>
  <c r="K72" i="12"/>
  <c r="J72" i="12"/>
  <c r="F72" i="12"/>
  <c r="E72" i="12"/>
  <c r="P71" i="12"/>
  <c r="O71" i="12"/>
  <c r="K71" i="12"/>
  <c r="J71" i="12"/>
  <c r="F71" i="12"/>
  <c r="E71" i="12"/>
  <c r="P70" i="12"/>
  <c r="O70" i="12"/>
  <c r="K70" i="12"/>
  <c r="J70" i="12"/>
  <c r="F70" i="12"/>
  <c r="E70" i="12"/>
  <c r="P69" i="12"/>
  <c r="O69" i="12"/>
  <c r="K69" i="12"/>
  <c r="J69" i="12"/>
  <c r="F69" i="12"/>
  <c r="E69" i="12"/>
  <c r="P68" i="12"/>
  <c r="O68" i="12"/>
  <c r="K68" i="12"/>
  <c r="J68" i="12"/>
  <c r="F68" i="12"/>
  <c r="E68" i="12"/>
  <c r="P67" i="12"/>
  <c r="O67" i="12"/>
  <c r="K67" i="12"/>
  <c r="J67" i="12"/>
  <c r="F67" i="12"/>
  <c r="E67" i="12"/>
  <c r="P66" i="12"/>
  <c r="O66" i="12"/>
  <c r="K66" i="12"/>
  <c r="J66" i="12"/>
  <c r="F66" i="12"/>
  <c r="E66" i="12"/>
  <c r="P65" i="12"/>
  <c r="O65" i="12"/>
  <c r="K65" i="12"/>
  <c r="J65" i="12"/>
  <c r="F65" i="12"/>
  <c r="E65" i="12"/>
  <c r="P64" i="12"/>
  <c r="O64" i="12"/>
  <c r="K64" i="12"/>
  <c r="J64" i="12"/>
  <c r="F64" i="12"/>
  <c r="E64" i="12"/>
  <c r="P63" i="12"/>
  <c r="O63" i="12"/>
  <c r="K63" i="12"/>
  <c r="J63" i="12"/>
  <c r="F63" i="12"/>
  <c r="E63" i="12"/>
  <c r="P62" i="12"/>
  <c r="O62" i="12"/>
  <c r="K62" i="12"/>
  <c r="J62" i="12"/>
  <c r="F62" i="12"/>
  <c r="E62" i="12"/>
  <c r="P61" i="12"/>
  <c r="O61" i="12"/>
  <c r="K61" i="12"/>
  <c r="J61" i="12"/>
  <c r="F61" i="12"/>
  <c r="E61" i="12"/>
  <c r="P60" i="12"/>
  <c r="O60" i="12"/>
  <c r="K60" i="12"/>
  <c r="J60" i="12"/>
  <c r="F60" i="12"/>
  <c r="E60" i="12"/>
  <c r="P59" i="12"/>
  <c r="O59" i="12"/>
  <c r="K59" i="12"/>
  <c r="J59" i="12"/>
  <c r="F59" i="12"/>
  <c r="E59" i="12"/>
  <c r="P58" i="12"/>
  <c r="O58" i="12"/>
  <c r="K58" i="12"/>
  <c r="J58" i="12"/>
  <c r="F58" i="12"/>
  <c r="E58" i="12"/>
  <c r="P57" i="12"/>
  <c r="O57" i="12"/>
  <c r="K57" i="12"/>
  <c r="J57" i="12"/>
  <c r="F57" i="12"/>
  <c r="E57" i="12"/>
  <c r="P56" i="12"/>
  <c r="O56" i="12"/>
  <c r="K56" i="12"/>
  <c r="J56" i="12"/>
  <c r="F56" i="12"/>
  <c r="E56" i="12"/>
  <c r="P55" i="12"/>
  <c r="O55" i="12"/>
  <c r="K55" i="12"/>
  <c r="J55" i="12"/>
  <c r="F55" i="12"/>
  <c r="E55" i="12"/>
  <c r="P54" i="12"/>
  <c r="O54" i="12"/>
  <c r="K54" i="12"/>
  <c r="J54" i="12"/>
  <c r="F54" i="12"/>
  <c r="E54" i="12"/>
  <c r="P53" i="12"/>
  <c r="O53" i="12"/>
  <c r="K53" i="12"/>
  <c r="J53" i="12"/>
  <c r="F53" i="12"/>
  <c r="E53" i="12"/>
  <c r="P52" i="12"/>
  <c r="O52" i="12"/>
  <c r="K52" i="12"/>
  <c r="J52" i="12"/>
  <c r="F52" i="12"/>
  <c r="E52" i="12"/>
  <c r="P51" i="12"/>
  <c r="O51" i="12"/>
  <c r="K51" i="12"/>
  <c r="J51" i="12"/>
  <c r="F51" i="12"/>
  <c r="E51" i="12"/>
  <c r="P50" i="12"/>
  <c r="O50" i="12"/>
  <c r="K50" i="12"/>
  <c r="J50" i="12"/>
  <c r="F50" i="12"/>
  <c r="E50" i="12"/>
  <c r="P49" i="12"/>
  <c r="O49" i="12"/>
  <c r="K49" i="12"/>
  <c r="J49" i="12"/>
  <c r="F49" i="12"/>
  <c r="E49" i="12"/>
  <c r="P48" i="12"/>
  <c r="O48" i="12"/>
  <c r="K48" i="12"/>
  <c r="J48" i="12"/>
  <c r="F48" i="12"/>
  <c r="E48" i="12"/>
  <c r="P47" i="12"/>
  <c r="O47" i="12"/>
  <c r="K47" i="12"/>
  <c r="J47" i="12"/>
  <c r="F47" i="12"/>
  <c r="E47" i="12"/>
  <c r="P46" i="12"/>
  <c r="O46" i="12"/>
  <c r="K46" i="12"/>
  <c r="J46" i="12"/>
  <c r="F46" i="12"/>
  <c r="E46" i="12"/>
  <c r="P45" i="12"/>
  <c r="O45" i="12"/>
  <c r="K45" i="12"/>
  <c r="J45" i="12"/>
  <c r="F45" i="12"/>
  <c r="E45" i="12"/>
  <c r="P44" i="12"/>
  <c r="O44" i="12"/>
  <c r="K44" i="12"/>
  <c r="J44" i="12"/>
  <c r="F44" i="12"/>
  <c r="E44" i="12"/>
  <c r="P43" i="12"/>
  <c r="O43" i="12"/>
  <c r="K43" i="12"/>
  <c r="J43" i="12"/>
  <c r="F43" i="12"/>
  <c r="E43" i="12"/>
  <c r="P42" i="12"/>
  <c r="O42" i="12"/>
  <c r="K42" i="12"/>
  <c r="J42" i="12"/>
  <c r="F42" i="12"/>
  <c r="E42" i="12"/>
  <c r="P41" i="12"/>
  <c r="O41" i="12"/>
  <c r="K41" i="12"/>
  <c r="J41" i="12"/>
  <c r="F41" i="12"/>
  <c r="E41" i="12"/>
  <c r="P40" i="12"/>
  <c r="O40" i="12"/>
  <c r="K40" i="12"/>
  <c r="J40" i="12"/>
  <c r="F40" i="12"/>
  <c r="E40" i="12"/>
  <c r="P39" i="12"/>
  <c r="O39" i="12"/>
  <c r="K39" i="12"/>
  <c r="J39" i="12"/>
  <c r="F39" i="12"/>
  <c r="E39" i="12"/>
  <c r="P38" i="12"/>
  <c r="O38" i="12"/>
  <c r="K38" i="12"/>
  <c r="J38" i="12"/>
  <c r="F38" i="12"/>
  <c r="E38" i="12"/>
  <c r="P37" i="12"/>
  <c r="O37" i="12"/>
  <c r="K37" i="12"/>
  <c r="J37" i="12"/>
  <c r="F37" i="12"/>
  <c r="E37" i="12"/>
  <c r="P36" i="12"/>
  <c r="O36" i="12"/>
  <c r="K36" i="12"/>
  <c r="J36" i="12"/>
  <c r="F36" i="12"/>
  <c r="E36" i="12"/>
  <c r="P35" i="12"/>
  <c r="O35" i="12"/>
  <c r="K35" i="12"/>
  <c r="J35" i="12"/>
  <c r="F35" i="12"/>
  <c r="E35" i="12"/>
  <c r="P34" i="12"/>
  <c r="O34" i="12"/>
  <c r="K34" i="12"/>
  <c r="J34" i="12"/>
  <c r="F34" i="12"/>
  <c r="E34" i="12"/>
  <c r="P33" i="12"/>
  <c r="O33" i="12"/>
  <c r="K33" i="12"/>
  <c r="J33" i="12"/>
  <c r="F33" i="12"/>
  <c r="E33" i="12"/>
  <c r="P32" i="12"/>
  <c r="O32" i="12"/>
  <c r="K32" i="12"/>
  <c r="J32" i="12"/>
  <c r="F32" i="12"/>
  <c r="E32" i="12"/>
  <c r="P31" i="12"/>
  <c r="O31" i="12"/>
  <c r="K31" i="12"/>
  <c r="J31" i="12"/>
  <c r="F31" i="12"/>
  <c r="E31" i="12"/>
  <c r="P30" i="12"/>
  <c r="O30" i="12"/>
  <c r="K30" i="12"/>
  <c r="J30" i="12"/>
  <c r="F30" i="12"/>
  <c r="E30" i="12"/>
  <c r="P29" i="12"/>
  <c r="O29" i="12"/>
  <c r="K29" i="12"/>
  <c r="J29" i="12"/>
  <c r="F29" i="12"/>
  <c r="E29" i="12"/>
  <c r="P28" i="12"/>
  <c r="O28" i="12"/>
  <c r="K28" i="12"/>
  <c r="J28" i="12"/>
  <c r="F28" i="12"/>
  <c r="E28" i="12"/>
  <c r="P27" i="12"/>
  <c r="O27" i="12"/>
  <c r="K27" i="12"/>
  <c r="J27" i="12"/>
  <c r="F27" i="12"/>
  <c r="E27" i="12"/>
  <c r="P26" i="12"/>
  <c r="O26" i="12"/>
  <c r="K26" i="12"/>
  <c r="J26" i="12"/>
  <c r="F26" i="12"/>
  <c r="E26" i="12"/>
  <c r="P25" i="12"/>
  <c r="O25" i="12"/>
  <c r="K25" i="12"/>
  <c r="J25" i="12"/>
  <c r="F25" i="12"/>
  <c r="E25" i="12"/>
  <c r="P24" i="12"/>
  <c r="O24" i="12"/>
  <c r="K24" i="12"/>
  <c r="J24" i="12"/>
  <c r="F24" i="12"/>
  <c r="E24" i="12"/>
  <c r="P23" i="12"/>
  <c r="O23" i="12"/>
  <c r="K23" i="12"/>
  <c r="J23" i="12"/>
  <c r="F23" i="12"/>
  <c r="E23" i="12"/>
  <c r="P22" i="12"/>
  <c r="O22" i="12"/>
  <c r="K22" i="12"/>
  <c r="J22" i="12"/>
  <c r="F22" i="12"/>
  <c r="E22" i="12"/>
  <c r="P21" i="12"/>
  <c r="O21" i="12"/>
  <c r="K21" i="12"/>
  <c r="J21" i="12"/>
  <c r="F21" i="12"/>
  <c r="E21" i="12"/>
  <c r="P20" i="12"/>
  <c r="O20" i="12"/>
  <c r="K20" i="12"/>
  <c r="J20" i="12"/>
  <c r="F20" i="12"/>
  <c r="E20" i="12"/>
  <c r="P19" i="12"/>
  <c r="O19" i="12"/>
  <c r="K19" i="12"/>
  <c r="J19" i="12"/>
  <c r="F19" i="12"/>
  <c r="E19" i="12"/>
  <c r="P18" i="12"/>
  <c r="O18" i="12"/>
  <c r="K18" i="12"/>
  <c r="J18" i="12"/>
  <c r="F18" i="12"/>
  <c r="E18" i="12"/>
  <c r="P17" i="12"/>
  <c r="O17" i="12"/>
  <c r="K17" i="12"/>
  <c r="J17" i="12"/>
  <c r="F17" i="12"/>
  <c r="E17" i="12"/>
  <c r="P16" i="12"/>
  <c r="O16" i="12"/>
  <c r="K16" i="12"/>
  <c r="J16" i="12"/>
  <c r="F16" i="12"/>
  <c r="E16" i="12"/>
  <c r="P15" i="12"/>
  <c r="O15" i="12"/>
  <c r="K15" i="12"/>
  <c r="J15" i="12"/>
  <c r="F15" i="12"/>
  <c r="E15" i="12"/>
  <c r="P14" i="12"/>
  <c r="O14" i="12"/>
  <c r="K14" i="12"/>
  <c r="J14" i="12"/>
  <c r="F14" i="12"/>
  <c r="E14" i="12"/>
  <c r="P13" i="12"/>
  <c r="O13" i="12"/>
  <c r="K13" i="12"/>
  <c r="J13" i="12"/>
  <c r="F13" i="12"/>
  <c r="E13" i="12"/>
  <c r="P12" i="12"/>
  <c r="O12" i="12"/>
  <c r="K12" i="12"/>
  <c r="J12" i="12"/>
  <c r="F12" i="12"/>
  <c r="E12" i="12"/>
  <c r="P11" i="12"/>
  <c r="O11" i="12"/>
  <c r="K11" i="12"/>
  <c r="J11" i="12"/>
  <c r="F11" i="12"/>
  <c r="E11" i="12"/>
  <c r="P10" i="12"/>
  <c r="O10" i="12"/>
  <c r="K10" i="12"/>
  <c r="J10" i="12"/>
  <c r="F10" i="12"/>
  <c r="E10" i="12"/>
  <c r="P8" i="12"/>
  <c r="O8" i="12"/>
  <c r="K8" i="12"/>
  <c r="J8" i="12"/>
  <c r="F8" i="12"/>
  <c r="E8" i="12"/>
  <c r="P6" i="12"/>
  <c r="O6" i="12"/>
  <c r="K6" i="12"/>
  <c r="J6" i="12"/>
  <c r="F6" i="12"/>
  <c r="E6" i="12"/>
  <c r="P5" i="12"/>
  <c r="O5" i="12"/>
  <c r="K5" i="12"/>
  <c r="J5" i="12"/>
  <c r="F5" i="12"/>
  <c r="E5" i="12"/>
  <c r="P4" i="12"/>
  <c r="O4" i="12"/>
  <c r="K4" i="12"/>
  <c r="J4" i="12"/>
  <c r="F4" i="12"/>
  <c r="E4" i="12"/>
  <c r="P3" i="12"/>
  <c r="O3" i="12"/>
  <c r="K3" i="12"/>
  <c r="J3" i="12"/>
  <c r="F3" i="12"/>
  <c r="E3" i="12"/>
  <c r="K16" i="10"/>
  <c r="P126" i="10"/>
  <c r="O126" i="10"/>
  <c r="K126" i="10"/>
  <c r="J126" i="10"/>
  <c r="F126" i="10"/>
  <c r="E126" i="10"/>
  <c r="P125" i="10"/>
  <c r="O125" i="10"/>
  <c r="K125" i="10"/>
  <c r="J125" i="10"/>
  <c r="F125" i="10"/>
  <c r="E125" i="10"/>
  <c r="P124" i="10"/>
  <c r="O124" i="10"/>
  <c r="K124" i="10"/>
  <c r="J124" i="10"/>
  <c r="F124" i="10"/>
  <c r="E124" i="10"/>
  <c r="P123" i="10"/>
  <c r="O123" i="10"/>
  <c r="K123" i="10"/>
  <c r="J123" i="10"/>
  <c r="F123" i="10"/>
  <c r="E123" i="10"/>
  <c r="P122" i="10"/>
  <c r="O122" i="10"/>
  <c r="K122" i="10"/>
  <c r="J122" i="10"/>
  <c r="F122" i="10"/>
  <c r="E122" i="10"/>
  <c r="P121" i="10"/>
  <c r="O121" i="10"/>
  <c r="K121" i="10"/>
  <c r="J121" i="10"/>
  <c r="F121" i="10"/>
  <c r="E121" i="10"/>
  <c r="P120" i="10"/>
  <c r="O120" i="10"/>
  <c r="K120" i="10"/>
  <c r="J120" i="10"/>
  <c r="F120" i="10"/>
  <c r="E120" i="10"/>
  <c r="P119" i="10"/>
  <c r="O119" i="10"/>
  <c r="K119" i="10"/>
  <c r="J119" i="10"/>
  <c r="F119" i="10"/>
  <c r="E119" i="10"/>
  <c r="P118" i="10"/>
  <c r="O118" i="10"/>
  <c r="K118" i="10"/>
  <c r="J118" i="10"/>
  <c r="F118" i="10"/>
  <c r="E118" i="10"/>
  <c r="P117" i="10"/>
  <c r="O117" i="10"/>
  <c r="K117" i="10"/>
  <c r="J117" i="10"/>
  <c r="F117" i="10"/>
  <c r="E117" i="10"/>
  <c r="P116" i="10"/>
  <c r="O116" i="10"/>
  <c r="K116" i="10"/>
  <c r="J116" i="10"/>
  <c r="F116" i="10"/>
  <c r="E116" i="10"/>
  <c r="P115" i="10"/>
  <c r="O115" i="10"/>
  <c r="K115" i="10"/>
  <c r="J115" i="10"/>
  <c r="F115" i="10"/>
  <c r="E115" i="10"/>
  <c r="P114" i="10"/>
  <c r="O114" i="10"/>
  <c r="K114" i="10"/>
  <c r="J114" i="10"/>
  <c r="F114" i="10"/>
  <c r="E114" i="10"/>
  <c r="P113" i="10"/>
  <c r="O113" i="10"/>
  <c r="K113" i="10"/>
  <c r="J113" i="10"/>
  <c r="F113" i="10"/>
  <c r="E113" i="10"/>
  <c r="P112" i="10"/>
  <c r="O112" i="10"/>
  <c r="K112" i="10"/>
  <c r="J112" i="10"/>
  <c r="F112" i="10"/>
  <c r="E112" i="10"/>
  <c r="P111" i="10"/>
  <c r="O111" i="10"/>
  <c r="K111" i="10"/>
  <c r="J111" i="10"/>
  <c r="F111" i="10"/>
  <c r="E111" i="10"/>
  <c r="P110" i="10"/>
  <c r="O110" i="10"/>
  <c r="K110" i="10"/>
  <c r="J110" i="10"/>
  <c r="F110" i="10"/>
  <c r="E110" i="10"/>
  <c r="P109" i="10"/>
  <c r="O109" i="10"/>
  <c r="K109" i="10"/>
  <c r="J109" i="10"/>
  <c r="F109" i="10"/>
  <c r="E109" i="10"/>
  <c r="P108" i="10"/>
  <c r="O108" i="10"/>
  <c r="K108" i="10"/>
  <c r="J108" i="10"/>
  <c r="F108" i="10"/>
  <c r="E108" i="10"/>
  <c r="P107" i="10"/>
  <c r="O107" i="10"/>
  <c r="K107" i="10"/>
  <c r="J107" i="10"/>
  <c r="F107" i="10"/>
  <c r="E107" i="10"/>
  <c r="P106" i="10"/>
  <c r="O106" i="10"/>
  <c r="K106" i="10"/>
  <c r="J106" i="10"/>
  <c r="F106" i="10"/>
  <c r="E106" i="10"/>
  <c r="P105" i="10"/>
  <c r="O105" i="10"/>
  <c r="K105" i="10"/>
  <c r="J105" i="10"/>
  <c r="F105" i="10"/>
  <c r="E105" i="10"/>
  <c r="P104" i="10"/>
  <c r="O104" i="10"/>
  <c r="K104" i="10"/>
  <c r="J104" i="10"/>
  <c r="F104" i="10"/>
  <c r="E104" i="10"/>
  <c r="P103" i="10"/>
  <c r="O103" i="10"/>
  <c r="K103" i="10"/>
  <c r="J103" i="10"/>
  <c r="F103" i="10"/>
  <c r="E103" i="10"/>
  <c r="P102" i="10"/>
  <c r="O102" i="10"/>
  <c r="K102" i="10"/>
  <c r="J102" i="10"/>
  <c r="F102" i="10"/>
  <c r="E102" i="10"/>
  <c r="P101" i="10"/>
  <c r="O101" i="10"/>
  <c r="K101" i="10"/>
  <c r="J101" i="10"/>
  <c r="F101" i="10"/>
  <c r="E101" i="10"/>
  <c r="P100" i="10"/>
  <c r="O100" i="10"/>
  <c r="K100" i="10"/>
  <c r="J100" i="10"/>
  <c r="F100" i="10"/>
  <c r="E100" i="10"/>
  <c r="P99" i="10"/>
  <c r="O99" i="10"/>
  <c r="K99" i="10"/>
  <c r="J99" i="10"/>
  <c r="F99" i="10"/>
  <c r="E99" i="10"/>
  <c r="P98" i="10"/>
  <c r="O98" i="10"/>
  <c r="K98" i="10"/>
  <c r="J98" i="10"/>
  <c r="F98" i="10"/>
  <c r="E98" i="10"/>
  <c r="P97" i="10"/>
  <c r="O97" i="10"/>
  <c r="K97" i="10"/>
  <c r="J97" i="10"/>
  <c r="F97" i="10"/>
  <c r="E97" i="10"/>
  <c r="P96" i="10"/>
  <c r="O96" i="10"/>
  <c r="K96" i="10"/>
  <c r="J96" i="10"/>
  <c r="F96" i="10"/>
  <c r="E96" i="10"/>
  <c r="P95" i="10"/>
  <c r="O95" i="10"/>
  <c r="K95" i="10"/>
  <c r="J95" i="10"/>
  <c r="F95" i="10"/>
  <c r="E95" i="10"/>
  <c r="P94" i="10"/>
  <c r="O94" i="10"/>
  <c r="K94" i="10"/>
  <c r="J94" i="10"/>
  <c r="F94" i="10"/>
  <c r="E94" i="10"/>
  <c r="P93" i="10"/>
  <c r="O93" i="10"/>
  <c r="K93" i="10"/>
  <c r="J93" i="10"/>
  <c r="F93" i="10"/>
  <c r="E93" i="10"/>
  <c r="P92" i="10"/>
  <c r="O92" i="10"/>
  <c r="K92" i="10"/>
  <c r="J92" i="10"/>
  <c r="F92" i="10"/>
  <c r="E92" i="10"/>
  <c r="P89" i="10"/>
  <c r="O89" i="10"/>
  <c r="K89" i="10"/>
  <c r="J89" i="10"/>
  <c r="F89" i="10"/>
  <c r="E89" i="10"/>
  <c r="P88" i="10"/>
  <c r="O88" i="10"/>
  <c r="K88" i="10"/>
  <c r="J88" i="10"/>
  <c r="F88" i="10"/>
  <c r="E88" i="10"/>
  <c r="P87" i="10"/>
  <c r="O87" i="10"/>
  <c r="K87" i="10"/>
  <c r="J87" i="10"/>
  <c r="F87" i="10"/>
  <c r="E87" i="10"/>
  <c r="P86" i="10"/>
  <c r="O86" i="10"/>
  <c r="K86" i="10"/>
  <c r="J86" i="10"/>
  <c r="F86" i="10"/>
  <c r="E86" i="10"/>
  <c r="P85" i="10"/>
  <c r="O85" i="10"/>
  <c r="K85" i="10"/>
  <c r="J85" i="10"/>
  <c r="F85" i="10"/>
  <c r="E85" i="10"/>
  <c r="P84" i="10"/>
  <c r="O84" i="10"/>
  <c r="K84" i="10"/>
  <c r="J84" i="10"/>
  <c r="F84" i="10"/>
  <c r="E84" i="10"/>
  <c r="P83" i="10"/>
  <c r="O83" i="10"/>
  <c r="K83" i="10"/>
  <c r="J83" i="10"/>
  <c r="F83" i="10"/>
  <c r="E83" i="10"/>
  <c r="P82" i="10"/>
  <c r="O82" i="10"/>
  <c r="K82" i="10"/>
  <c r="J82" i="10"/>
  <c r="F82" i="10"/>
  <c r="E82" i="10"/>
  <c r="P81" i="10"/>
  <c r="O81" i="10"/>
  <c r="K81" i="10"/>
  <c r="J81" i="10"/>
  <c r="F81" i="10"/>
  <c r="E81" i="10"/>
  <c r="P80" i="10"/>
  <c r="O80" i="10"/>
  <c r="K80" i="10"/>
  <c r="J80" i="10"/>
  <c r="F80" i="10"/>
  <c r="E80" i="10"/>
  <c r="P79" i="10"/>
  <c r="O79" i="10"/>
  <c r="K79" i="10"/>
  <c r="J79" i="10"/>
  <c r="F79" i="10"/>
  <c r="E79" i="10"/>
  <c r="P78" i="10"/>
  <c r="O78" i="10"/>
  <c r="K78" i="10"/>
  <c r="J78" i="10"/>
  <c r="F78" i="10"/>
  <c r="E78" i="10"/>
  <c r="P77" i="10"/>
  <c r="O77" i="10"/>
  <c r="K77" i="10"/>
  <c r="J77" i="10"/>
  <c r="F77" i="10"/>
  <c r="E77" i="10"/>
  <c r="P76" i="10"/>
  <c r="O76" i="10"/>
  <c r="K76" i="10"/>
  <c r="J76" i="10"/>
  <c r="F76" i="10"/>
  <c r="E76" i="10"/>
  <c r="P75" i="10"/>
  <c r="O75" i="10"/>
  <c r="K75" i="10"/>
  <c r="J75" i="10"/>
  <c r="F75" i="10"/>
  <c r="E75" i="10"/>
  <c r="P74" i="10"/>
  <c r="O74" i="10"/>
  <c r="K74" i="10"/>
  <c r="J74" i="10"/>
  <c r="F74" i="10"/>
  <c r="E74" i="10"/>
  <c r="P73" i="10"/>
  <c r="O73" i="10"/>
  <c r="K73" i="10"/>
  <c r="J73" i="10"/>
  <c r="F73" i="10"/>
  <c r="E73" i="10"/>
  <c r="P72" i="10"/>
  <c r="O72" i="10"/>
  <c r="K72" i="10"/>
  <c r="J72" i="10"/>
  <c r="F72" i="10"/>
  <c r="E72" i="10"/>
  <c r="P71" i="10"/>
  <c r="O71" i="10"/>
  <c r="K71" i="10"/>
  <c r="J71" i="10"/>
  <c r="F71" i="10"/>
  <c r="E71" i="10"/>
  <c r="P70" i="10"/>
  <c r="O70" i="10"/>
  <c r="K70" i="10"/>
  <c r="J70" i="10"/>
  <c r="F70" i="10"/>
  <c r="E70" i="10"/>
  <c r="P69" i="10"/>
  <c r="O69" i="10"/>
  <c r="K69" i="10"/>
  <c r="J69" i="10"/>
  <c r="F69" i="10"/>
  <c r="E69" i="10"/>
  <c r="P68" i="10"/>
  <c r="O68" i="10"/>
  <c r="K68" i="10"/>
  <c r="J68" i="10"/>
  <c r="F68" i="10"/>
  <c r="E68" i="10"/>
  <c r="P67" i="10"/>
  <c r="O67" i="10"/>
  <c r="K67" i="10"/>
  <c r="J67" i="10"/>
  <c r="F67" i="10"/>
  <c r="E67" i="10"/>
  <c r="P66" i="10"/>
  <c r="O66" i="10"/>
  <c r="K66" i="10"/>
  <c r="J66" i="10"/>
  <c r="F66" i="10"/>
  <c r="E66" i="10"/>
  <c r="P65" i="10"/>
  <c r="O65" i="10"/>
  <c r="K65" i="10"/>
  <c r="J65" i="10"/>
  <c r="F65" i="10"/>
  <c r="E65" i="10"/>
  <c r="P64" i="10"/>
  <c r="O64" i="10"/>
  <c r="K64" i="10"/>
  <c r="J64" i="10"/>
  <c r="F64" i="10"/>
  <c r="E64" i="10"/>
  <c r="P63" i="10"/>
  <c r="O63" i="10"/>
  <c r="K63" i="10"/>
  <c r="J63" i="10"/>
  <c r="F63" i="10"/>
  <c r="E63" i="10"/>
  <c r="P62" i="10"/>
  <c r="O62" i="10"/>
  <c r="K62" i="10"/>
  <c r="J62" i="10"/>
  <c r="F62" i="10"/>
  <c r="E62" i="10"/>
  <c r="P61" i="10"/>
  <c r="O61" i="10"/>
  <c r="K61" i="10"/>
  <c r="J61" i="10"/>
  <c r="F61" i="10"/>
  <c r="E61" i="10"/>
  <c r="P60" i="10"/>
  <c r="O60" i="10"/>
  <c r="K60" i="10"/>
  <c r="J60" i="10"/>
  <c r="F60" i="10"/>
  <c r="E60" i="10"/>
  <c r="P59" i="10"/>
  <c r="O59" i="10"/>
  <c r="K59" i="10"/>
  <c r="J59" i="10"/>
  <c r="F59" i="10"/>
  <c r="E59" i="10"/>
  <c r="P58" i="10"/>
  <c r="O58" i="10"/>
  <c r="K58" i="10"/>
  <c r="J58" i="10"/>
  <c r="F58" i="10"/>
  <c r="E58" i="10"/>
  <c r="P57" i="10"/>
  <c r="O57" i="10"/>
  <c r="K57" i="10"/>
  <c r="J57" i="10"/>
  <c r="F57" i="10"/>
  <c r="E57" i="10"/>
  <c r="P56" i="10"/>
  <c r="O56" i="10"/>
  <c r="K56" i="10"/>
  <c r="J56" i="10"/>
  <c r="F56" i="10"/>
  <c r="E56" i="10"/>
  <c r="P55" i="10"/>
  <c r="O55" i="10"/>
  <c r="K55" i="10"/>
  <c r="J55" i="10"/>
  <c r="F55" i="10"/>
  <c r="E55" i="10"/>
  <c r="P54" i="10"/>
  <c r="O54" i="10"/>
  <c r="K54" i="10"/>
  <c r="J54" i="10"/>
  <c r="F54" i="10"/>
  <c r="E54" i="10"/>
  <c r="P53" i="10"/>
  <c r="O53" i="10"/>
  <c r="K53" i="10"/>
  <c r="J53" i="10"/>
  <c r="F53" i="10"/>
  <c r="E53" i="10"/>
  <c r="P52" i="10"/>
  <c r="O52" i="10"/>
  <c r="K52" i="10"/>
  <c r="J52" i="10"/>
  <c r="F52" i="10"/>
  <c r="E52" i="10"/>
  <c r="P51" i="10"/>
  <c r="O51" i="10"/>
  <c r="K51" i="10"/>
  <c r="J51" i="10"/>
  <c r="F51" i="10"/>
  <c r="E51" i="10"/>
  <c r="P50" i="10"/>
  <c r="O50" i="10"/>
  <c r="K50" i="10"/>
  <c r="J50" i="10"/>
  <c r="F50" i="10"/>
  <c r="E50" i="10"/>
  <c r="P49" i="10"/>
  <c r="O49" i="10"/>
  <c r="K49" i="10"/>
  <c r="J49" i="10"/>
  <c r="F49" i="10"/>
  <c r="E49" i="10"/>
  <c r="P48" i="10"/>
  <c r="O48" i="10"/>
  <c r="K48" i="10"/>
  <c r="J48" i="10"/>
  <c r="F48" i="10"/>
  <c r="E48" i="10"/>
  <c r="P47" i="10"/>
  <c r="O47" i="10"/>
  <c r="K47" i="10"/>
  <c r="J47" i="10"/>
  <c r="F47" i="10"/>
  <c r="E47" i="10"/>
  <c r="P46" i="10"/>
  <c r="O46" i="10"/>
  <c r="K46" i="10"/>
  <c r="J46" i="10"/>
  <c r="F46" i="10"/>
  <c r="E46" i="10"/>
  <c r="P45" i="10"/>
  <c r="O45" i="10"/>
  <c r="K45" i="10"/>
  <c r="J45" i="10"/>
  <c r="F45" i="10"/>
  <c r="E45" i="10"/>
  <c r="P44" i="10"/>
  <c r="O44" i="10"/>
  <c r="K44" i="10"/>
  <c r="J44" i="10"/>
  <c r="F44" i="10"/>
  <c r="E44" i="10"/>
  <c r="P43" i="10"/>
  <c r="O43" i="10"/>
  <c r="K43" i="10"/>
  <c r="J43" i="10"/>
  <c r="F43" i="10"/>
  <c r="E43" i="10"/>
  <c r="P42" i="10"/>
  <c r="O42" i="10"/>
  <c r="K42" i="10"/>
  <c r="J42" i="10"/>
  <c r="F42" i="10"/>
  <c r="E42" i="10"/>
  <c r="P41" i="10"/>
  <c r="O41" i="10"/>
  <c r="K41" i="10"/>
  <c r="J41" i="10"/>
  <c r="F41" i="10"/>
  <c r="E41" i="10"/>
  <c r="P40" i="10"/>
  <c r="O40" i="10"/>
  <c r="K40" i="10"/>
  <c r="J40" i="10"/>
  <c r="F40" i="10"/>
  <c r="E40" i="10"/>
  <c r="P39" i="10"/>
  <c r="O39" i="10"/>
  <c r="K39" i="10"/>
  <c r="J39" i="10"/>
  <c r="F39" i="10"/>
  <c r="E39" i="10"/>
  <c r="P38" i="10"/>
  <c r="O38" i="10"/>
  <c r="K38" i="10"/>
  <c r="J38" i="10"/>
  <c r="F38" i="10"/>
  <c r="E38" i="10"/>
  <c r="P37" i="10"/>
  <c r="O37" i="10"/>
  <c r="K37" i="10"/>
  <c r="J37" i="10"/>
  <c r="F37" i="10"/>
  <c r="E37" i="10"/>
  <c r="P36" i="10"/>
  <c r="O36" i="10"/>
  <c r="K36" i="10"/>
  <c r="J36" i="10"/>
  <c r="F36" i="10"/>
  <c r="E36" i="10"/>
  <c r="P35" i="10"/>
  <c r="O35" i="10"/>
  <c r="K35" i="10"/>
  <c r="J35" i="10"/>
  <c r="F35" i="10"/>
  <c r="E35" i="10"/>
  <c r="P34" i="10"/>
  <c r="O34" i="10"/>
  <c r="K34" i="10"/>
  <c r="J34" i="10"/>
  <c r="F34" i="10"/>
  <c r="E34" i="10"/>
  <c r="P33" i="10"/>
  <c r="O33" i="10"/>
  <c r="K33" i="10"/>
  <c r="J33" i="10"/>
  <c r="F33" i="10"/>
  <c r="E33" i="10"/>
  <c r="P32" i="10"/>
  <c r="O32" i="10"/>
  <c r="K32" i="10"/>
  <c r="J32" i="10"/>
  <c r="F32" i="10"/>
  <c r="E32" i="10"/>
  <c r="P31" i="10"/>
  <c r="O31" i="10"/>
  <c r="K31" i="10"/>
  <c r="J31" i="10"/>
  <c r="F31" i="10"/>
  <c r="E31" i="10"/>
  <c r="P30" i="10"/>
  <c r="O30" i="10"/>
  <c r="K30" i="10"/>
  <c r="J30" i="10"/>
  <c r="F30" i="10"/>
  <c r="E30" i="10"/>
  <c r="P29" i="10"/>
  <c r="O29" i="10"/>
  <c r="K29" i="10"/>
  <c r="J29" i="10"/>
  <c r="F29" i="10"/>
  <c r="E29" i="10"/>
  <c r="P28" i="10"/>
  <c r="O28" i="10"/>
  <c r="K28" i="10"/>
  <c r="J28" i="10"/>
  <c r="F28" i="10"/>
  <c r="E28" i="10"/>
  <c r="P27" i="10"/>
  <c r="O27" i="10"/>
  <c r="K27" i="10"/>
  <c r="J27" i="10"/>
  <c r="F27" i="10"/>
  <c r="E27" i="10"/>
  <c r="P26" i="10"/>
  <c r="O26" i="10"/>
  <c r="K26" i="10"/>
  <c r="J26" i="10"/>
  <c r="F26" i="10"/>
  <c r="E26" i="10"/>
  <c r="P25" i="10"/>
  <c r="O25" i="10"/>
  <c r="K25" i="10"/>
  <c r="J25" i="10"/>
  <c r="F25" i="10"/>
  <c r="E25" i="10"/>
  <c r="P24" i="10"/>
  <c r="O24" i="10"/>
  <c r="K24" i="10"/>
  <c r="J24" i="10"/>
  <c r="F24" i="10"/>
  <c r="E24" i="10"/>
  <c r="P23" i="10"/>
  <c r="O23" i="10"/>
  <c r="K23" i="10"/>
  <c r="J23" i="10"/>
  <c r="F23" i="10"/>
  <c r="E23" i="10"/>
  <c r="P22" i="10"/>
  <c r="O22" i="10"/>
  <c r="K22" i="10"/>
  <c r="J22" i="10"/>
  <c r="F22" i="10"/>
  <c r="E22" i="10"/>
  <c r="P21" i="10"/>
  <c r="O21" i="10"/>
  <c r="K21" i="10"/>
  <c r="J21" i="10"/>
  <c r="F21" i="10"/>
  <c r="E21" i="10"/>
  <c r="P20" i="10"/>
  <c r="O20" i="10"/>
  <c r="K20" i="10"/>
  <c r="J20" i="10"/>
  <c r="F20" i="10"/>
  <c r="E20" i="10"/>
  <c r="P19" i="10"/>
  <c r="O19" i="10"/>
  <c r="K19" i="10"/>
  <c r="J19" i="10"/>
  <c r="F19" i="10"/>
  <c r="E19" i="10"/>
  <c r="P18" i="10"/>
  <c r="O18" i="10"/>
  <c r="K18" i="10"/>
  <c r="J18" i="10"/>
  <c r="F18" i="10"/>
  <c r="E18" i="10"/>
  <c r="P17" i="10"/>
  <c r="O17" i="10"/>
  <c r="K17" i="10"/>
  <c r="J17" i="10"/>
  <c r="F17" i="10"/>
  <c r="E17" i="10"/>
  <c r="P16" i="10"/>
  <c r="O16" i="10"/>
  <c r="J16" i="10"/>
  <c r="F16" i="10"/>
  <c r="E16" i="10"/>
  <c r="P15" i="10"/>
  <c r="O15" i="10"/>
  <c r="K15" i="10"/>
  <c r="J15" i="10"/>
  <c r="F15" i="10"/>
  <c r="E15" i="10"/>
  <c r="P14" i="10"/>
  <c r="O14" i="10"/>
  <c r="K14" i="10"/>
  <c r="J14" i="10"/>
  <c r="F14" i="10"/>
  <c r="E14" i="10"/>
  <c r="P13" i="10"/>
  <c r="O13" i="10"/>
  <c r="K13" i="10"/>
  <c r="J13" i="10"/>
  <c r="F13" i="10"/>
  <c r="E13" i="10"/>
  <c r="P12" i="10"/>
  <c r="O12" i="10"/>
  <c r="K12" i="10"/>
  <c r="J12" i="10"/>
  <c r="F12" i="10"/>
  <c r="E12" i="10"/>
  <c r="P11" i="10"/>
  <c r="O11" i="10"/>
  <c r="K11" i="10"/>
  <c r="J11" i="10"/>
  <c r="F11" i="10"/>
  <c r="E11" i="10"/>
  <c r="P10" i="10"/>
  <c r="O10" i="10"/>
  <c r="K10" i="10"/>
  <c r="J10" i="10"/>
  <c r="F10" i="10"/>
  <c r="E10" i="10"/>
  <c r="P8" i="10"/>
  <c r="O8" i="10"/>
  <c r="K8" i="10"/>
  <c r="J8" i="10"/>
  <c r="F8" i="10"/>
  <c r="E8" i="10"/>
  <c r="P6" i="10"/>
  <c r="O6" i="10"/>
  <c r="K6" i="10"/>
  <c r="J6" i="10"/>
  <c r="F6" i="10"/>
  <c r="E6" i="10"/>
  <c r="P5" i="10"/>
  <c r="O5" i="10"/>
  <c r="K5" i="10"/>
  <c r="J5" i="10"/>
  <c r="F5" i="10"/>
  <c r="E5" i="10"/>
  <c r="P4" i="10"/>
  <c r="O4" i="10"/>
  <c r="K4" i="10"/>
  <c r="J4" i="10"/>
  <c r="F4" i="10"/>
  <c r="E4" i="10"/>
  <c r="P3" i="10"/>
  <c r="O3" i="10"/>
  <c r="K3" i="10"/>
  <c r="J3" i="10"/>
  <c r="F3" i="10"/>
  <c r="E3" i="10"/>
  <c r="O8" i="5"/>
  <c r="P8" i="5"/>
  <c r="O10" i="5"/>
  <c r="P10" i="5"/>
  <c r="J8" i="5"/>
  <c r="K8" i="5"/>
  <c r="J10" i="5"/>
  <c r="K10" i="5"/>
  <c r="J11" i="5"/>
  <c r="K11" i="5"/>
  <c r="E8" i="5"/>
  <c r="F8" i="5"/>
  <c r="E10" i="5"/>
  <c r="F10" i="5"/>
  <c r="E11" i="5"/>
  <c r="F11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02" i="5"/>
  <c r="E103" i="5"/>
  <c r="E104" i="5"/>
  <c r="E105" i="5"/>
  <c r="E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00" i="5"/>
  <c r="J101" i="5"/>
  <c r="J102" i="5"/>
  <c r="J103" i="5"/>
  <c r="J104" i="5"/>
  <c r="J105" i="5"/>
  <c r="J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P102" i="5"/>
  <c r="P103" i="5"/>
  <c r="P104" i="5"/>
  <c r="P105" i="5"/>
  <c r="O102" i="5"/>
  <c r="O103" i="5"/>
  <c r="O104" i="5"/>
  <c r="O105" i="5"/>
  <c r="O106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P106" i="5"/>
  <c r="E5" i="5"/>
  <c r="F5" i="5"/>
  <c r="J5" i="5"/>
  <c r="K5" i="5"/>
  <c r="O5" i="5"/>
  <c r="P5" i="5"/>
  <c r="E13" i="5"/>
  <c r="F13" i="5"/>
  <c r="J13" i="5"/>
  <c r="K13" i="5"/>
  <c r="O13" i="5"/>
  <c r="P13" i="5"/>
  <c r="E20" i="5"/>
  <c r="F20" i="5"/>
  <c r="J20" i="5"/>
  <c r="K20" i="5"/>
  <c r="O20" i="5"/>
  <c r="P20" i="5"/>
  <c r="E24" i="5"/>
  <c r="F24" i="5"/>
  <c r="J24" i="5"/>
  <c r="K24" i="5"/>
  <c r="O24" i="5"/>
  <c r="P24" i="5"/>
  <c r="E42" i="5"/>
  <c r="F42" i="5"/>
  <c r="J42" i="5"/>
  <c r="K42" i="5"/>
  <c r="O42" i="5"/>
  <c r="P42" i="5"/>
  <c r="E44" i="5"/>
  <c r="F44" i="5"/>
  <c r="J44" i="5"/>
  <c r="K44" i="5"/>
  <c r="O44" i="5"/>
  <c r="P44" i="5"/>
  <c r="E57" i="5"/>
  <c r="F57" i="5"/>
  <c r="J57" i="5"/>
  <c r="K57" i="5"/>
  <c r="O57" i="5"/>
  <c r="P57" i="5"/>
  <c r="E60" i="5"/>
  <c r="F60" i="5"/>
  <c r="J60" i="5"/>
  <c r="K60" i="5"/>
  <c r="O60" i="5"/>
  <c r="P60" i="5"/>
  <c r="E100" i="5"/>
  <c r="F100" i="5"/>
  <c r="O100" i="5"/>
  <c r="P100" i="5"/>
  <c r="F101" i="8"/>
  <c r="E101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59" i="8"/>
  <c r="E59" i="8"/>
  <c r="F58" i="8"/>
  <c r="E58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3" i="8"/>
  <c r="E43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3" i="8"/>
  <c r="E23" i="8"/>
  <c r="F22" i="8"/>
  <c r="E22" i="8"/>
  <c r="F21" i="8"/>
  <c r="E21" i="8"/>
  <c r="F19" i="8"/>
  <c r="E19" i="8"/>
  <c r="F18" i="8"/>
  <c r="E18" i="8"/>
  <c r="F17" i="8"/>
  <c r="E17" i="8"/>
  <c r="F16" i="8"/>
  <c r="E16" i="8"/>
  <c r="F15" i="8"/>
  <c r="E15" i="8"/>
  <c r="F14" i="8"/>
  <c r="E14" i="8"/>
  <c r="F12" i="8"/>
  <c r="E12" i="8"/>
  <c r="F11" i="8"/>
  <c r="E11" i="8"/>
  <c r="F10" i="8"/>
  <c r="E10" i="8"/>
  <c r="F6" i="8"/>
  <c r="E6" i="8"/>
  <c r="F4" i="8"/>
  <c r="E4" i="8"/>
  <c r="F3" i="8"/>
  <c r="E3" i="8"/>
  <c r="N111" i="6"/>
  <c r="I111" i="6"/>
  <c r="D111" i="6"/>
  <c r="N110" i="6"/>
  <c r="N112" i="6" s="1"/>
  <c r="I110" i="6"/>
  <c r="I112" i="6" s="1"/>
  <c r="D110" i="6"/>
  <c r="D112" i="6" s="1"/>
  <c r="P102" i="6"/>
  <c r="O102" i="6"/>
  <c r="K102" i="6"/>
  <c r="J102" i="6"/>
  <c r="F102" i="6"/>
  <c r="E102" i="6"/>
  <c r="P101" i="6"/>
  <c r="O101" i="6"/>
  <c r="K101" i="6"/>
  <c r="J101" i="6"/>
  <c r="F101" i="6"/>
  <c r="E101" i="6"/>
  <c r="P100" i="6"/>
  <c r="O100" i="6"/>
  <c r="K100" i="6"/>
  <c r="J100" i="6"/>
  <c r="F100" i="6"/>
  <c r="E100" i="6"/>
  <c r="P99" i="6"/>
  <c r="O99" i="6"/>
  <c r="K99" i="6"/>
  <c r="J99" i="6"/>
  <c r="F99" i="6"/>
  <c r="E99" i="6"/>
  <c r="P98" i="6"/>
  <c r="O98" i="6"/>
  <c r="K98" i="6"/>
  <c r="J98" i="6"/>
  <c r="F98" i="6"/>
  <c r="E98" i="6"/>
  <c r="P97" i="6"/>
  <c r="O97" i="6"/>
  <c r="K97" i="6"/>
  <c r="J97" i="6"/>
  <c r="F97" i="6"/>
  <c r="E97" i="6"/>
  <c r="P96" i="6"/>
  <c r="O96" i="6"/>
  <c r="K96" i="6"/>
  <c r="J96" i="6"/>
  <c r="F96" i="6"/>
  <c r="E96" i="6"/>
  <c r="P95" i="6"/>
  <c r="O95" i="6"/>
  <c r="K95" i="6"/>
  <c r="J95" i="6"/>
  <c r="F95" i="6"/>
  <c r="E95" i="6"/>
  <c r="P94" i="6"/>
  <c r="O94" i="6"/>
  <c r="K94" i="6"/>
  <c r="J94" i="6"/>
  <c r="F94" i="6"/>
  <c r="E94" i="6"/>
  <c r="P93" i="6"/>
  <c r="O93" i="6"/>
  <c r="K93" i="6"/>
  <c r="J93" i="6"/>
  <c r="F93" i="6"/>
  <c r="E93" i="6"/>
  <c r="P92" i="6"/>
  <c r="O92" i="6"/>
  <c r="K92" i="6"/>
  <c r="J92" i="6"/>
  <c r="F92" i="6"/>
  <c r="E92" i="6"/>
  <c r="P91" i="6"/>
  <c r="O91" i="6"/>
  <c r="K91" i="6"/>
  <c r="J91" i="6"/>
  <c r="F91" i="6"/>
  <c r="E91" i="6"/>
  <c r="P90" i="6"/>
  <c r="O90" i="6"/>
  <c r="K90" i="6"/>
  <c r="J90" i="6"/>
  <c r="F90" i="6"/>
  <c r="E90" i="6"/>
  <c r="P89" i="6"/>
  <c r="O89" i="6"/>
  <c r="K89" i="6"/>
  <c r="J89" i="6"/>
  <c r="F89" i="6"/>
  <c r="E89" i="6"/>
  <c r="P88" i="6"/>
  <c r="O88" i="6"/>
  <c r="K88" i="6"/>
  <c r="J88" i="6"/>
  <c r="F88" i="6"/>
  <c r="E88" i="6"/>
  <c r="P87" i="6"/>
  <c r="O87" i="6"/>
  <c r="K87" i="6"/>
  <c r="J87" i="6"/>
  <c r="F87" i="6"/>
  <c r="E87" i="6"/>
  <c r="P86" i="6"/>
  <c r="O86" i="6"/>
  <c r="K86" i="6"/>
  <c r="J86" i="6"/>
  <c r="F86" i="6"/>
  <c r="E86" i="6"/>
  <c r="P85" i="6"/>
  <c r="O85" i="6"/>
  <c r="K85" i="6"/>
  <c r="J85" i="6"/>
  <c r="F85" i="6"/>
  <c r="E85" i="6"/>
  <c r="P84" i="6"/>
  <c r="O84" i="6"/>
  <c r="K84" i="6"/>
  <c r="J84" i="6"/>
  <c r="F84" i="6"/>
  <c r="E84" i="6"/>
  <c r="P83" i="6"/>
  <c r="O83" i="6"/>
  <c r="K83" i="6"/>
  <c r="J83" i="6"/>
  <c r="F83" i="6"/>
  <c r="E83" i="6"/>
  <c r="P82" i="6"/>
  <c r="O82" i="6"/>
  <c r="K82" i="6"/>
  <c r="J82" i="6"/>
  <c r="F82" i="6"/>
  <c r="E82" i="6"/>
  <c r="P81" i="6"/>
  <c r="O81" i="6"/>
  <c r="K81" i="6"/>
  <c r="J81" i="6"/>
  <c r="F81" i="6"/>
  <c r="E81" i="6"/>
  <c r="P80" i="6"/>
  <c r="O80" i="6"/>
  <c r="K80" i="6"/>
  <c r="J80" i="6"/>
  <c r="F80" i="6"/>
  <c r="E80" i="6"/>
  <c r="P79" i="6"/>
  <c r="O79" i="6"/>
  <c r="K79" i="6"/>
  <c r="J79" i="6"/>
  <c r="F79" i="6"/>
  <c r="E79" i="6"/>
  <c r="P78" i="6"/>
  <c r="O78" i="6"/>
  <c r="K78" i="6"/>
  <c r="J78" i="6"/>
  <c r="F78" i="6"/>
  <c r="E78" i="6"/>
  <c r="P77" i="6"/>
  <c r="O77" i="6"/>
  <c r="K77" i="6"/>
  <c r="J77" i="6"/>
  <c r="F77" i="6"/>
  <c r="E77" i="6"/>
  <c r="P76" i="6"/>
  <c r="O76" i="6"/>
  <c r="K76" i="6"/>
  <c r="J76" i="6"/>
  <c r="F76" i="6"/>
  <c r="E76" i="6"/>
  <c r="P75" i="6"/>
  <c r="O75" i="6"/>
  <c r="K75" i="6"/>
  <c r="J75" i="6"/>
  <c r="F75" i="6"/>
  <c r="E75" i="6"/>
  <c r="P74" i="6"/>
  <c r="O74" i="6"/>
  <c r="K74" i="6"/>
  <c r="J74" i="6"/>
  <c r="F74" i="6"/>
  <c r="E74" i="6"/>
  <c r="P73" i="6"/>
  <c r="O73" i="6"/>
  <c r="K73" i="6"/>
  <c r="J73" i="6"/>
  <c r="F73" i="6"/>
  <c r="E73" i="6"/>
  <c r="P72" i="6"/>
  <c r="O72" i="6"/>
  <c r="K72" i="6"/>
  <c r="J72" i="6"/>
  <c r="F72" i="6"/>
  <c r="E72" i="6"/>
  <c r="P71" i="6"/>
  <c r="O71" i="6"/>
  <c r="K71" i="6"/>
  <c r="J71" i="6"/>
  <c r="F71" i="6"/>
  <c r="E71" i="6"/>
  <c r="P70" i="6"/>
  <c r="O70" i="6"/>
  <c r="K70" i="6"/>
  <c r="J70" i="6"/>
  <c r="F70" i="6"/>
  <c r="E70" i="6"/>
  <c r="P69" i="6"/>
  <c r="O69" i="6"/>
  <c r="K69" i="6"/>
  <c r="J69" i="6"/>
  <c r="F69" i="6"/>
  <c r="E69" i="6"/>
  <c r="P68" i="6"/>
  <c r="O68" i="6"/>
  <c r="K68" i="6"/>
  <c r="J68" i="6"/>
  <c r="F68" i="6"/>
  <c r="E68" i="6"/>
  <c r="P67" i="6"/>
  <c r="O67" i="6"/>
  <c r="K67" i="6"/>
  <c r="J67" i="6"/>
  <c r="F67" i="6"/>
  <c r="E67" i="6"/>
  <c r="P66" i="6"/>
  <c r="O66" i="6"/>
  <c r="K66" i="6"/>
  <c r="J66" i="6"/>
  <c r="F66" i="6"/>
  <c r="E66" i="6"/>
  <c r="P65" i="6"/>
  <c r="O65" i="6"/>
  <c r="K65" i="6"/>
  <c r="J65" i="6"/>
  <c r="F65" i="6"/>
  <c r="E65" i="6"/>
  <c r="P64" i="6"/>
  <c r="O64" i="6"/>
  <c r="K64" i="6"/>
  <c r="J64" i="6"/>
  <c r="F64" i="6"/>
  <c r="E64" i="6"/>
  <c r="P63" i="6"/>
  <c r="O63" i="6"/>
  <c r="K63" i="6"/>
  <c r="J63" i="6"/>
  <c r="F63" i="6"/>
  <c r="E63" i="6"/>
  <c r="P62" i="6"/>
  <c r="O62" i="6"/>
  <c r="K62" i="6"/>
  <c r="J62" i="6"/>
  <c r="F62" i="6"/>
  <c r="E62" i="6"/>
  <c r="P61" i="6"/>
  <c r="O61" i="6"/>
  <c r="K61" i="6"/>
  <c r="J61" i="6"/>
  <c r="F61" i="6"/>
  <c r="E61" i="6"/>
  <c r="P60" i="6"/>
  <c r="O60" i="6"/>
  <c r="K60" i="6"/>
  <c r="J60" i="6"/>
  <c r="F60" i="6"/>
  <c r="E60" i="6"/>
  <c r="P59" i="6"/>
  <c r="O59" i="6"/>
  <c r="K59" i="6"/>
  <c r="J59" i="6"/>
  <c r="F59" i="6"/>
  <c r="E59" i="6"/>
  <c r="P58" i="6"/>
  <c r="O58" i="6"/>
  <c r="K58" i="6"/>
  <c r="J58" i="6"/>
  <c r="F58" i="6"/>
  <c r="E58" i="6"/>
  <c r="P57" i="6"/>
  <c r="O57" i="6"/>
  <c r="K57" i="6"/>
  <c r="J57" i="6"/>
  <c r="F57" i="6"/>
  <c r="E57" i="6"/>
  <c r="P56" i="6"/>
  <c r="O56" i="6"/>
  <c r="K56" i="6"/>
  <c r="J56" i="6"/>
  <c r="F56" i="6"/>
  <c r="E56" i="6"/>
  <c r="P55" i="6"/>
  <c r="O55" i="6"/>
  <c r="K55" i="6"/>
  <c r="J55" i="6"/>
  <c r="F55" i="6"/>
  <c r="E55" i="6"/>
  <c r="P54" i="6"/>
  <c r="O54" i="6"/>
  <c r="K54" i="6"/>
  <c r="J54" i="6"/>
  <c r="F54" i="6"/>
  <c r="E54" i="6"/>
  <c r="P53" i="6"/>
  <c r="O53" i="6"/>
  <c r="K53" i="6"/>
  <c r="J53" i="6"/>
  <c r="F53" i="6"/>
  <c r="E53" i="6"/>
  <c r="P52" i="6"/>
  <c r="O52" i="6"/>
  <c r="K52" i="6"/>
  <c r="J52" i="6"/>
  <c r="F52" i="6"/>
  <c r="E52" i="6"/>
  <c r="P51" i="6"/>
  <c r="O51" i="6"/>
  <c r="K51" i="6"/>
  <c r="J51" i="6"/>
  <c r="F51" i="6"/>
  <c r="E51" i="6"/>
  <c r="P50" i="6"/>
  <c r="O50" i="6"/>
  <c r="K50" i="6"/>
  <c r="J50" i="6"/>
  <c r="F50" i="6"/>
  <c r="E50" i="6"/>
  <c r="P49" i="6"/>
  <c r="O49" i="6"/>
  <c r="K49" i="6"/>
  <c r="J49" i="6"/>
  <c r="F49" i="6"/>
  <c r="E49" i="6"/>
  <c r="P48" i="6"/>
  <c r="O48" i="6"/>
  <c r="K48" i="6"/>
  <c r="J48" i="6"/>
  <c r="F48" i="6"/>
  <c r="E48" i="6"/>
  <c r="P47" i="6"/>
  <c r="O47" i="6"/>
  <c r="K47" i="6"/>
  <c r="J47" i="6"/>
  <c r="F47" i="6"/>
  <c r="E47" i="6"/>
  <c r="P46" i="6"/>
  <c r="O46" i="6"/>
  <c r="K46" i="6"/>
  <c r="J46" i="6"/>
  <c r="F46" i="6"/>
  <c r="E46" i="6"/>
  <c r="P45" i="6"/>
  <c r="O45" i="6"/>
  <c r="K45" i="6"/>
  <c r="J45" i="6"/>
  <c r="F45" i="6"/>
  <c r="E45" i="6"/>
  <c r="P44" i="6"/>
  <c r="O44" i="6"/>
  <c r="K44" i="6"/>
  <c r="J44" i="6"/>
  <c r="F44" i="6"/>
  <c r="E44" i="6"/>
  <c r="P43" i="6"/>
  <c r="O43" i="6"/>
  <c r="K43" i="6"/>
  <c r="J43" i="6"/>
  <c r="F43" i="6"/>
  <c r="E43" i="6"/>
  <c r="P42" i="6"/>
  <c r="O42" i="6"/>
  <c r="K42" i="6"/>
  <c r="J42" i="6"/>
  <c r="F42" i="6"/>
  <c r="E42" i="6"/>
  <c r="P41" i="6"/>
  <c r="O41" i="6"/>
  <c r="K41" i="6"/>
  <c r="J41" i="6"/>
  <c r="F41" i="6"/>
  <c r="E41" i="6"/>
  <c r="P40" i="6"/>
  <c r="O40" i="6"/>
  <c r="K40" i="6"/>
  <c r="J40" i="6"/>
  <c r="F40" i="6"/>
  <c r="E40" i="6"/>
  <c r="P39" i="6"/>
  <c r="O39" i="6"/>
  <c r="K39" i="6"/>
  <c r="J39" i="6"/>
  <c r="F39" i="6"/>
  <c r="E39" i="6"/>
  <c r="P38" i="6"/>
  <c r="O38" i="6"/>
  <c r="K38" i="6"/>
  <c r="J38" i="6"/>
  <c r="F38" i="6"/>
  <c r="E38" i="6"/>
  <c r="P37" i="6"/>
  <c r="O37" i="6"/>
  <c r="K37" i="6"/>
  <c r="J37" i="6"/>
  <c r="F37" i="6"/>
  <c r="E37" i="6"/>
  <c r="P36" i="6"/>
  <c r="O36" i="6"/>
  <c r="K36" i="6"/>
  <c r="J36" i="6"/>
  <c r="F36" i="6"/>
  <c r="E36" i="6"/>
  <c r="P35" i="6"/>
  <c r="O35" i="6"/>
  <c r="K35" i="6"/>
  <c r="J35" i="6"/>
  <c r="F35" i="6"/>
  <c r="E35" i="6"/>
  <c r="P34" i="6"/>
  <c r="O34" i="6"/>
  <c r="K34" i="6"/>
  <c r="J34" i="6"/>
  <c r="F34" i="6"/>
  <c r="E34" i="6"/>
  <c r="P33" i="6"/>
  <c r="O33" i="6"/>
  <c r="K33" i="6"/>
  <c r="J33" i="6"/>
  <c r="F33" i="6"/>
  <c r="E33" i="6"/>
  <c r="P32" i="6"/>
  <c r="O32" i="6"/>
  <c r="K32" i="6"/>
  <c r="J32" i="6"/>
  <c r="F32" i="6"/>
  <c r="E32" i="6"/>
  <c r="P31" i="6"/>
  <c r="O31" i="6"/>
  <c r="K31" i="6"/>
  <c r="J31" i="6"/>
  <c r="F31" i="6"/>
  <c r="E31" i="6"/>
  <c r="P30" i="6"/>
  <c r="O30" i="6"/>
  <c r="K30" i="6"/>
  <c r="J30" i="6"/>
  <c r="F30" i="6"/>
  <c r="E30" i="6"/>
  <c r="P29" i="6"/>
  <c r="O29" i="6"/>
  <c r="K29" i="6"/>
  <c r="J29" i="6"/>
  <c r="F29" i="6"/>
  <c r="E29" i="6"/>
  <c r="P28" i="6"/>
  <c r="O28" i="6"/>
  <c r="K28" i="6"/>
  <c r="J28" i="6"/>
  <c r="F28" i="6"/>
  <c r="E28" i="6"/>
  <c r="P27" i="6"/>
  <c r="O27" i="6"/>
  <c r="K27" i="6"/>
  <c r="J27" i="6"/>
  <c r="F27" i="6"/>
  <c r="E27" i="6"/>
  <c r="P26" i="6"/>
  <c r="O26" i="6"/>
  <c r="K26" i="6"/>
  <c r="J26" i="6"/>
  <c r="F26" i="6"/>
  <c r="E26" i="6"/>
  <c r="P25" i="6"/>
  <c r="O25" i="6"/>
  <c r="K25" i="6"/>
  <c r="J25" i="6"/>
  <c r="F25" i="6"/>
  <c r="E25" i="6"/>
  <c r="P24" i="6"/>
  <c r="O24" i="6"/>
  <c r="K24" i="6"/>
  <c r="J24" i="6"/>
  <c r="F24" i="6"/>
  <c r="E24" i="6"/>
  <c r="P23" i="6"/>
  <c r="O23" i="6"/>
  <c r="K23" i="6"/>
  <c r="J23" i="6"/>
  <c r="F23" i="6"/>
  <c r="E23" i="6"/>
  <c r="P22" i="6"/>
  <c r="O22" i="6"/>
  <c r="K22" i="6"/>
  <c r="J22" i="6"/>
  <c r="F22" i="6"/>
  <c r="E22" i="6"/>
  <c r="P21" i="6"/>
  <c r="O21" i="6"/>
  <c r="K21" i="6"/>
  <c r="J21" i="6"/>
  <c r="F21" i="6"/>
  <c r="E21" i="6"/>
  <c r="P20" i="6"/>
  <c r="O20" i="6"/>
  <c r="K20" i="6"/>
  <c r="J20" i="6"/>
  <c r="F20" i="6"/>
  <c r="E20" i="6"/>
  <c r="P19" i="6"/>
  <c r="O19" i="6"/>
  <c r="K19" i="6"/>
  <c r="J19" i="6"/>
  <c r="F19" i="6"/>
  <c r="E19" i="6"/>
  <c r="P18" i="6"/>
  <c r="O18" i="6"/>
  <c r="K18" i="6"/>
  <c r="J18" i="6"/>
  <c r="F18" i="6"/>
  <c r="E18" i="6"/>
  <c r="P17" i="6"/>
  <c r="O17" i="6"/>
  <c r="K17" i="6"/>
  <c r="J17" i="6"/>
  <c r="F17" i="6"/>
  <c r="E17" i="6"/>
  <c r="P16" i="6"/>
  <c r="O16" i="6"/>
  <c r="K16" i="6"/>
  <c r="J16" i="6"/>
  <c r="F16" i="6"/>
  <c r="E16" i="6"/>
  <c r="P15" i="6"/>
  <c r="O15" i="6"/>
  <c r="K15" i="6"/>
  <c r="J15" i="6"/>
  <c r="F15" i="6"/>
  <c r="E15" i="6"/>
  <c r="P14" i="6"/>
  <c r="O14" i="6"/>
  <c r="K14" i="6"/>
  <c r="J14" i="6"/>
  <c r="F14" i="6"/>
  <c r="E14" i="6"/>
  <c r="P13" i="6"/>
  <c r="O13" i="6"/>
  <c r="K13" i="6"/>
  <c r="J13" i="6"/>
  <c r="F13" i="6"/>
  <c r="E13" i="6"/>
  <c r="P12" i="6"/>
  <c r="O12" i="6"/>
  <c r="K12" i="6"/>
  <c r="J12" i="6"/>
  <c r="F12" i="6"/>
  <c r="E12" i="6"/>
  <c r="P11" i="6"/>
  <c r="O11" i="6"/>
  <c r="K11" i="6"/>
  <c r="J11" i="6"/>
  <c r="F11" i="6"/>
  <c r="E11" i="6"/>
  <c r="P10" i="6"/>
  <c r="O10" i="6"/>
  <c r="K10" i="6"/>
  <c r="J10" i="6"/>
  <c r="F10" i="6"/>
  <c r="E10" i="6"/>
  <c r="P9" i="6"/>
  <c r="O9" i="6"/>
  <c r="K9" i="6"/>
  <c r="J9" i="6"/>
  <c r="F9" i="6"/>
  <c r="E9" i="6"/>
  <c r="P8" i="6"/>
  <c r="O8" i="6"/>
  <c r="K8" i="6"/>
  <c r="J8" i="6"/>
  <c r="F8" i="6"/>
  <c r="E8" i="6"/>
  <c r="P7" i="6"/>
  <c r="O7" i="6"/>
  <c r="K7" i="6"/>
  <c r="J7" i="6"/>
  <c r="F7" i="6"/>
  <c r="E7" i="6"/>
  <c r="P6" i="6"/>
  <c r="O6" i="6"/>
  <c r="K6" i="6"/>
  <c r="J6" i="6"/>
  <c r="F6" i="6"/>
  <c r="E6" i="6"/>
  <c r="P5" i="6"/>
  <c r="O5" i="6"/>
  <c r="K5" i="6"/>
  <c r="J5" i="6"/>
  <c r="F5" i="6"/>
  <c r="E5" i="6"/>
  <c r="P4" i="6"/>
  <c r="O4" i="6"/>
  <c r="K4" i="6"/>
  <c r="J4" i="6"/>
  <c r="F4" i="6"/>
  <c r="E4" i="6"/>
  <c r="P3" i="6"/>
  <c r="L133" i="6" s="1"/>
  <c r="O3" i="6"/>
  <c r="K3" i="6"/>
  <c r="J3" i="6"/>
  <c r="N127" i="6" s="1"/>
  <c r="F3" i="6"/>
  <c r="E3" i="6"/>
  <c r="N122" i="6" s="1"/>
  <c r="N112" i="4"/>
  <c r="N111" i="4"/>
  <c r="I111" i="4"/>
  <c r="D111" i="4"/>
  <c r="N110" i="4"/>
  <c r="N113" i="4" s="1"/>
  <c r="I110" i="4"/>
  <c r="I112" i="4" s="1"/>
  <c r="D110" i="4"/>
  <c r="D113" i="4" s="1"/>
  <c r="P32" i="5"/>
  <c r="O32" i="5"/>
  <c r="K32" i="5"/>
  <c r="J32" i="5"/>
  <c r="F32" i="5"/>
  <c r="E32" i="5"/>
  <c r="P31" i="5"/>
  <c r="O31" i="5"/>
  <c r="K31" i="5"/>
  <c r="J31" i="5"/>
  <c r="F31" i="5"/>
  <c r="E31" i="5"/>
  <c r="P30" i="5"/>
  <c r="O30" i="5"/>
  <c r="K30" i="5"/>
  <c r="J30" i="5"/>
  <c r="F30" i="5"/>
  <c r="E30" i="5"/>
  <c r="P29" i="5"/>
  <c r="O29" i="5"/>
  <c r="K29" i="5"/>
  <c r="J29" i="5"/>
  <c r="F29" i="5"/>
  <c r="E29" i="5"/>
  <c r="P28" i="5"/>
  <c r="O28" i="5"/>
  <c r="K28" i="5"/>
  <c r="J28" i="5"/>
  <c r="F28" i="5"/>
  <c r="E28" i="5"/>
  <c r="P27" i="5"/>
  <c r="O27" i="5"/>
  <c r="K27" i="5"/>
  <c r="J27" i="5"/>
  <c r="F27" i="5"/>
  <c r="E27" i="5"/>
  <c r="P26" i="5"/>
  <c r="O26" i="5"/>
  <c r="K26" i="5"/>
  <c r="J26" i="5"/>
  <c r="F26" i="5"/>
  <c r="E26" i="5"/>
  <c r="P25" i="5"/>
  <c r="O25" i="5"/>
  <c r="K25" i="5"/>
  <c r="J25" i="5"/>
  <c r="F25" i="5"/>
  <c r="E25" i="5"/>
  <c r="P23" i="5"/>
  <c r="O23" i="5"/>
  <c r="K23" i="5"/>
  <c r="J23" i="5"/>
  <c r="F23" i="5"/>
  <c r="E23" i="5"/>
  <c r="P22" i="5"/>
  <c r="O22" i="5"/>
  <c r="K22" i="5"/>
  <c r="J22" i="5"/>
  <c r="F22" i="5"/>
  <c r="E22" i="5"/>
  <c r="P21" i="5"/>
  <c r="O21" i="5"/>
  <c r="K21" i="5"/>
  <c r="J21" i="5"/>
  <c r="F21" i="5"/>
  <c r="E21" i="5"/>
  <c r="P19" i="5"/>
  <c r="O19" i="5"/>
  <c r="K19" i="5"/>
  <c r="J19" i="5"/>
  <c r="F19" i="5"/>
  <c r="E19" i="5"/>
  <c r="P18" i="5"/>
  <c r="O18" i="5"/>
  <c r="K18" i="5"/>
  <c r="J18" i="5"/>
  <c r="F18" i="5"/>
  <c r="E18" i="5"/>
  <c r="P17" i="5"/>
  <c r="O17" i="5"/>
  <c r="K17" i="5"/>
  <c r="J17" i="5"/>
  <c r="F17" i="5"/>
  <c r="E17" i="5"/>
  <c r="P16" i="5"/>
  <c r="O16" i="5"/>
  <c r="K16" i="5"/>
  <c r="J16" i="5"/>
  <c r="F16" i="5"/>
  <c r="E16" i="5"/>
  <c r="P15" i="5"/>
  <c r="O15" i="5"/>
  <c r="K15" i="5"/>
  <c r="J15" i="5"/>
  <c r="F15" i="5"/>
  <c r="E15" i="5"/>
  <c r="P14" i="5"/>
  <c r="O14" i="5"/>
  <c r="K14" i="5"/>
  <c r="J14" i="5"/>
  <c r="F14" i="5"/>
  <c r="E14" i="5"/>
  <c r="P12" i="5"/>
  <c r="O12" i="5"/>
  <c r="K12" i="5"/>
  <c r="J12" i="5"/>
  <c r="F12" i="5"/>
  <c r="E12" i="5"/>
  <c r="P11" i="5"/>
  <c r="O11" i="5"/>
  <c r="P6" i="5"/>
  <c r="O6" i="5"/>
  <c r="K6" i="5"/>
  <c r="J6" i="5"/>
  <c r="F6" i="5"/>
  <c r="E6" i="5"/>
  <c r="P4" i="5"/>
  <c r="O4" i="5"/>
  <c r="K4" i="5"/>
  <c r="J4" i="5"/>
  <c r="F4" i="5"/>
  <c r="E4" i="5"/>
  <c r="P3" i="5"/>
  <c r="O3" i="5"/>
  <c r="K3" i="5"/>
  <c r="J3" i="5"/>
  <c r="F3" i="5"/>
  <c r="E3" i="5"/>
  <c r="P101" i="5"/>
  <c r="O101" i="5"/>
  <c r="F101" i="5"/>
  <c r="E101" i="5"/>
  <c r="P99" i="5"/>
  <c r="O99" i="5"/>
  <c r="K99" i="5"/>
  <c r="J99" i="5"/>
  <c r="F99" i="5"/>
  <c r="E99" i="5"/>
  <c r="P98" i="5"/>
  <c r="O98" i="5"/>
  <c r="K98" i="5"/>
  <c r="J98" i="5"/>
  <c r="F98" i="5"/>
  <c r="E98" i="5"/>
  <c r="P97" i="5"/>
  <c r="O97" i="5"/>
  <c r="K97" i="5"/>
  <c r="J97" i="5"/>
  <c r="F97" i="5"/>
  <c r="E97" i="5"/>
  <c r="P96" i="5"/>
  <c r="O96" i="5"/>
  <c r="K96" i="5"/>
  <c r="J96" i="5"/>
  <c r="F96" i="5"/>
  <c r="E96" i="5"/>
  <c r="P95" i="5"/>
  <c r="O95" i="5"/>
  <c r="K95" i="5"/>
  <c r="J95" i="5"/>
  <c r="F95" i="5"/>
  <c r="E95" i="5"/>
  <c r="P94" i="5"/>
  <c r="O94" i="5"/>
  <c r="K94" i="5"/>
  <c r="J94" i="5"/>
  <c r="F94" i="5"/>
  <c r="E94" i="5"/>
  <c r="P93" i="5"/>
  <c r="O93" i="5"/>
  <c r="K93" i="5"/>
  <c r="J93" i="5"/>
  <c r="F93" i="5"/>
  <c r="E93" i="5"/>
  <c r="P92" i="5"/>
  <c r="O92" i="5"/>
  <c r="K92" i="5"/>
  <c r="J92" i="5"/>
  <c r="F92" i="5"/>
  <c r="E92" i="5"/>
  <c r="P89" i="5"/>
  <c r="O89" i="5"/>
  <c r="K89" i="5"/>
  <c r="J89" i="5"/>
  <c r="F89" i="5"/>
  <c r="E89" i="5"/>
  <c r="P88" i="5"/>
  <c r="O88" i="5"/>
  <c r="K88" i="5"/>
  <c r="J88" i="5"/>
  <c r="F88" i="5"/>
  <c r="E88" i="5"/>
  <c r="P87" i="5"/>
  <c r="O87" i="5"/>
  <c r="K87" i="5"/>
  <c r="J87" i="5"/>
  <c r="F87" i="5"/>
  <c r="E87" i="5"/>
  <c r="P86" i="5"/>
  <c r="O86" i="5"/>
  <c r="K86" i="5"/>
  <c r="J86" i="5"/>
  <c r="F86" i="5"/>
  <c r="E86" i="5"/>
  <c r="P85" i="5"/>
  <c r="O85" i="5"/>
  <c r="K85" i="5"/>
  <c r="J85" i="5"/>
  <c r="F85" i="5"/>
  <c r="E85" i="5"/>
  <c r="P84" i="5"/>
  <c r="O84" i="5"/>
  <c r="K84" i="5"/>
  <c r="J84" i="5"/>
  <c r="F84" i="5"/>
  <c r="E84" i="5"/>
  <c r="P83" i="5"/>
  <c r="O83" i="5"/>
  <c r="K83" i="5"/>
  <c r="J83" i="5"/>
  <c r="F83" i="5"/>
  <c r="E83" i="5"/>
  <c r="P82" i="5"/>
  <c r="O82" i="5"/>
  <c r="K82" i="5"/>
  <c r="J82" i="5"/>
  <c r="F82" i="5"/>
  <c r="E82" i="5"/>
  <c r="P81" i="5"/>
  <c r="O81" i="5"/>
  <c r="K81" i="5"/>
  <c r="J81" i="5"/>
  <c r="F81" i="5"/>
  <c r="E81" i="5"/>
  <c r="P80" i="5"/>
  <c r="O80" i="5"/>
  <c r="K80" i="5"/>
  <c r="J80" i="5"/>
  <c r="F80" i="5"/>
  <c r="E80" i="5"/>
  <c r="P79" i="5"/>
  <c r="O79" i="5"/>
  <c r="K79" i="5"/>
  <c r="J79" i="5"/>
  <c r="F79" i="5"/>
  <c r="E79" i="5"/>
  <c r="P78" i="5"/>
  <c r="O78" i="5"/>
  <c r="K78" i="5"/>
  <c r="J78" i="5"/>
  <c r="F78" i="5"/>
  <c r="E78" i="5"/>
  <c r="P77" i="5"/>
  <c r="O77" i="5"/>
  <c r="K77" i="5"/>
  <c r="J77" i="5"/>
  <c r="F77" i="5"/>
  <c r="E77" i="5"/>
  <c r="P76" i="5"/>
  <c r="O76" i="5"/>
  <c r="K76" i="5"/>
  <c r="J76" i="5"/>
  <c r="F76" i="5"/>
  <c r="E76" i="5"/>
  <c r="P75" i="5"/>
  <c r="O75" i="5"/>
  <c r="K75" i="5"/>
  <c r="J75" i="5"/>
  <c r="F75" i="5"/>
  <c r="E75" i="5"/>
  <c r="P74" i="5"/>
  <c r="O74" i="5"/>
  <c r="K74" i="5"/>
  <c r="J74" i="5"/>
  <c r="F74" i="5"/>
  <c r="E74" i="5"/>
  <c r="P73" i="5"/>
  <c r="O73" i="5"/>
  <c r="K73" i="5"/>
  <c r="J73" i="5"/>
  <c r="F73" i="5"/>
  <c r="E73" i="5"/>
  <c r="P72" i="5"/>
  <c r="O72" i="5"/>
  <c r="K72" i="5"/>
  <c r="J72" i="5"/>
  <c r="F72" i="5"/>
  <c r="E72" i="5"/>
  <c r="P71" i="5"/>
  <c r="O71" i="5"/>
  <c r="K71" i="5"/>
  <c r="J71" i="5"/>
  <c r="F71" i="5"/>
  <c r="E71" i="5"/>
  <c r="P70" i="5"/>
  <c r="O70" i="5"/>
  <c r="K70" i="5"/>
  <c r="J70" i="5"/>
  <c r="F70" i="5"/>
  <c r="E70" i="5"/>
  <c r="P69" i="5"/>
  <c r="O69" i="5"/>
  <c r="K69" i="5"/>
  <c r="J69" i="5"/>
  <c r="F69" i="5"/>
  <c r="E69" i="5"/>
  <c r="P68" i="5"/>
  <c r="O68" i="5"/>
  <c r="K68" i="5"/>
  <c r="J68" i="5"/>
  <c r="F68" i="5"/>
  <c r="E68" i="5"/>
  <c r="P67" i="5"/>
  <c r="O67" i="5"/>
  <c r="K67" i="5"/>
  <c r="J67" i="5"/>
  <c r="F67" i="5"/>
  <c r="E67" i="5"/>
  <c r="P66" i="5"/>
  <c r="O66" i="5"/>
  <c r="K66" i="5"/>
  <c r="J66" i="5"/>
  <c r="F66" i="5"/>
  <c r="E66" i="5"/>
  <c r="P65" i="5"/>
  <c r="O65" i="5"/>
  <c r="K65" i="5"/>
  <c r="J65" i="5"/>
  <c r="F65" i="5"/>
  <c r="E65" i="5"/>
  <c r="P64" i="5"/>
  <c r="O64" i="5"/>
  <c r="K64" i="5"/>
  <c r="J64" i="5"/>
  <c r="F64" i="5"/>
  <c r="E64" i="5"/>
  <c r="P63" i="5"/>
  <c r="O63" i="5"/>
  <c r="K63" i="5"/>
  <c r="J63" i="5"/>
  <c r="F63" i="5"/>
  <c r="E63" i="5"/>
  <c r="P62" i="5"/>
  <c r="O62" i="5"/>
  <c r="K62" i="5"/>
  <c r="J62" i="5"/>
  <c r="F62" i="5"/>
  <c r="E62" i="5"/>
  <c r="P61" i="5"/>
  <c r="O61" i="5"/>
  <c r="K61" i="5"/>
  <c r="J61" i="5"/>
  <c r="F61" i="5"/>
  <c r="E61" i="5"/>
  <c r="P59" i="5"/>
  <c r="O59" i="5"/>
  <c r="K59" i="5"/>
  <c r="J59" i="5"/>
  <c r="F59" i="5"/>
  <c r="E59" i="5"/>
  <c r="P58" i="5"/>
  <c r="O58" i="5"/>
  <c r="K58" i="5"/>
  <c r="J58" i="5"/>
  <c r="F58" i="5"/>
  <c r="E58" i="5"/>
  <c r="P56" i="5"/>
  <c r="O56" i="5"/>
  <c r="K56" i="5"/>
  <c r="J56" i="5"/>
  <c r="F56" i="5"/>
  <c r="E56" i="5"/>
  <c r="P55" i="5"/>
  <c r="O55" i="5"/>
  <c r="K55" i="5"/>
  <c r="J55" i="5"/>
  <c r="F55" i="5"/>
  <c r="E55" i="5"/>
  <c r="P54" i="5"/>
  <c r="O54" i="5"/>
  <c r="K54" i="5"/>
  <c r="J54" i="5"/>
  <c r="F54" i="5"/>
  <c r="E54" i="5"/>
  <c r="P53" i="5"/>
  <c r="O53" i="5"/>
  <c r="K53" i="5"/>
  <c r="J53" i="5"/>
  <c r="F53" i="5"/>
  <c r="E53" i="5"/>
  <c r="P52" i="5"/>
  <c r="O52" i="5"/>
  <c r="K52" i="5"/>
  <c r="J52" i="5"/>
  <c r="F52" i="5"/>
  <c r="E52" i="5"/>
  <c r="P51" i="5"/>
  <c r="O51" i="5"/>
  <c r="K51" i="5"/>
  <c r="J51" i="5"/>
  <c r="F51" i="5"/>
  <c r="E51" i="5"/>
  <c r="P50" i="5"/>
  <c r="O50" i="5"/>
  <c r="K50" i="5"/>
  <c r="J50" i="5"/>
  <c r="F50" i="5"/>
  <c r="E50" i="5"/>
  <c r="P49" i="5"/>
  <c r="O49" i="5"/>
  <c r="K49" i="5"/>
  <c r="J49" i="5"/>
  <c r="F49" i="5"/>
  <c r="E49" i="5"/>
  <c r="P48" i="5"/>
  <c r="O48" i="5"/>
  <c r="K48" i="5"/>
  <c r="J48" i="5"/>
  <c r="F48" i="5"/>
  <c r="E48" i="5"/>
  <c r="P47" i="5"/>
  <c r="O47" i="5"/>
  <c r="K47" i="5"/>
  <c r="J47" i="5"/>
  <c r="F47" i="5"/>
  <c r="E47" i="5"/>
  <c r="P46" i="5"/>
  <c r="O46" i="5"/>
  <c r="K46" i="5"/>
  <c r="J46" i="5"/>
  <c r="F46" i="5"/>
  <c r="E46" i="5"/>
  <c r="P45" i="5"/>
  <c r="O45" i="5"/>
  <c r="K45" i="5"/>
  <c r="J45" i="5"/>
  <c r="F45" i="5"/>
  <c r="E45" i="5"/>
  <c r="P43" i="5"/>
  <c r="O43" i="5"/>
  <c r="K43" i="5"/>
  <c r="J43" i="5"/>
  <c r="F43" i="5"/>
  <c r="E43" i="5"/>
  <c r="P41" i="5"/>
  <c r="O41" i="5"/>
  <c r="K41" i="5"/>
  <c r="J41" i="5"/>
  <c r="F41" i="5"/>
  <c r="E41" i="5"/>
  <c r="P40" i="5"/>
  <c r="O40" i="5"/>
  <c r="K40" i="5"/>
  <c r="J40" i="5"/>
  <c r="F40" i="5"/>
  <c r="E40" i="5"/>
  <c r="P39" i="5"/>
  <c r="O39" i="5"/>
  <c r="K39" i="5"/>
  <c r="J39" i="5"/>
  <c r="F39" i="5"/>
  <c r="E39" i="5"/>
  <c r="P38" i="5"/>
  <c r="O38" i="5"/>
  <c r="K38" i="5"/>
  <c r="J38" i="5"/>
  <c r="F38" i="5"/>
  <c r="E38" i="5"/>
  <c r="P37" i="5"/>
  <c r="O37" i="5"/>
  <c r="K37" i="5"/>
  <c r="J37" i="5"/>
  <c r="F37" i="5"/>
  <c r="E37" i="5"/>
  <c r="P36" i="5"/>
  <c r="O36" i="5"/>
  <c r="K36" i="5"/>
  <c r="J36" i="5"/>
  <c r="F36" i="5"/>
  <c r="E36" i="5"/>
  <c r="P35" i="5"/>
  <c r="O35" i="5"/>
  <c r="K35" i="5"/>
  <c r="J35" i="5"/>
  <c r="F35" i="5"/>
  <c r="E35" i="5"/>
  <c r="P34" i="5"/>
  <c r="O34" i="5"/>
  <c r="K34" i="5"/>
  <c r="J34" i="5"/>
  <c r="F34" i="5"/>
  <c r="E34" i="5"/>
  <c r="P33" i="5"/>
  <c r="O33" i="5"/>
  <c r="K33" i="5"/>
  <c r="J33" i="5"/>
  <c r="F33" i="5"/>
  <c r="E3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O102" i="4"/>
  <c r="J102" i="4"/>
  <c r="E102" i="4"/>
  <c r="O101" i="4"/>
  <c r="J101" i="4"/>
  <c r="E101" i="4"/>
  <c r="O100" i="4"/>
  <c r="J100" i="4"/>
  <c r="E100" i="4"/>
  <c r="O99" i="4"/>
  <c r="J99" i="4"/>
  <c r="E99" i="4"/>
  <c r="O98" i="4"/>
  <c r="J98" i="4"/>
  <c r="E98" i="4"/>
  <c r="O97" i="4"/>
  <c r="J97" i="4"/>
  <c r="E97" i="4"/>
  <c r="O96" i="4"/>
  <c r="J96" i="4"/>
  <c r="E96" i="4"/>
  <c r="O95" i="4"/>
  <c r="J95" i="4"/>
  <c r="E95" i="4"/>
  <c r="O94" i="4"/>
  <c r="J94" i="4"/>
  <c r="E94" i="4"/>
  <c r="O93" i="4"/>
  <c r="J93" i="4"/>
  <c r="E93" i="4"/>
  <c r="O92" i="4"/>
  <c r="J92" i="4"/>
  <c r="E92" i="4"/>
  <c r="O91" i="4"/>
  <c r="J91" i="4"/>
  <c r="E91" i="4"/>
  <c r="O90" i="4"/>
  <c r="J90" i="4"/>
  <c r="E90" i="4"/>
  <c r="O89" i="4"/>
  <c r="J89" i="4"/>
  <c r="E89" i="4"/>
  <c r="O88" i="4"/>
  <c r="J88" i="4"/>
  <c r="E88" i="4"/>
  <c r="O87" i="4"/>
  <c r="J87" i="4"/>
  <c r="E87" i="4"/>
  <c r="O86" i="4"/>
  <c r="J86" i="4"/>
  <c r="E86" i="4"/>
  <c r="O85" i="4"/>
  <c r="J85" i="4"/>
  <c r="E85" i="4"/>
  <c r="O84" i="4"/>
  <c r="J84" i="4"/>
  <c r="E84" i="4"/>
  <c r="O83" i="4"/>
  <c r="J83" i="4"/>
  <c r="E83" i="4"/>
  <c r="O82" i="4"/>
  <c r="J82" i="4"/>
  <c r="E82" i="4"/>
  <c r="O81" i="4"/>
  <c r="J81" i="4"/>
  <c r="E81" i="4"/>
  <c r="O80" i="4"/>
  <c r="J80" i="4"/>
  <c r="E80" i="4"/>
  <c r="O79" i="4"/>
  <c r="J79" i="4"/>
  <c r="E79" i="4"/>
  <c r="O78" i="4"/>
  <c r="J78" i="4"/>
  <c r="E78" i="4"/>
  <c r="O77" i="4"/>
  <c r="J77" i="4"/>
  <c r="E77" i="4"/>
  <c r="O76" i="4"/>
  <c r="J76" i="4"/>
  <c r="E76" i="4"/>
  <c r="O75" i="4"/>
  <c r="J75" i="4"/>
  <c r="E75" i="4"/>
  <c r="O74" i="4"/>
  <c r="J74" i="4"/>
  <c r="E74" i="4"/>
  <c r="O73" i="4"/>
  <c r="J73" i="4"/>
  <c r="E73" i="4"/>
  <c r="O72" i="4"/>
  <c r="J72" i="4"/>
  <c r="E72" i="4"/>
  <c r="O71" i="4"/>
  <c r="J71" i="4"/>
  <c r="E71" i="4"/>
  <c r="O70" i="4"/>
  <c r="J70" i="4"/>
  <c r="E70" i="4"/>
  <c r="O69" i="4"/>
  <c r="J69" i="4"/>
  <c r="E69" i="4"/>
  <c r="O68" i="4"/>
  <c r="J68" i="4"/>
  <c r="E68" i="4"/>
  <c r="O67" i="4"/>
  <c r="J67" i="4"/>
  <c r="E67" i="4"/>
  <c r="O66" i="4"/>
  <c r="J66" i="4"/>
  <c r="E66" i="4"/>
  <c r="O65" i="4"/>
  <c r="J65" i="4"/>
  <c r="E65" i="4"/>
  <c r="O64" i="4"/>
  <c r="J64" i="4"/>
  <c r="E64" i="4"/>
  <c r="O63" i="4"/>
  <c r="J63" i="4"/>
  <c r="E63" i="4"/>
  <c r="O62" i="4"/>
  <c r="J62" i="4"/>
  <c r="E62" i="4"/>
  <c r="O61" i="4"/>
  <c r="J61" i="4"/>
  <c r="E61" i="4"/>
  <c r="O60" i="4"/>
  <c r="J60" i="4"/>
  <c r="E60" i="4"/>
  <c r="O59" i="4"/>
  <c r="J59" i="4"/>
  <c r="E59" i="4"/>
  <c r="O58" i="4"/>
  <c r="J58" i="4"/>
  <c r="E58" i="4"/>
  <c r="O57" i="4"/>
  <c r="J57" i="4"/>
  <c r="E57" i="4"/>
  <c r="O56" i="4"/>
  <c r="J56" i="4"/>
  <c r="E56" i="4"/>
  <c r="O55" i="4"/>
  <c r="J55" i="4"/>
  <c r="E55" i="4"/>
  <c r="O54" i="4"/>
  <c r="J54" i="4"/>
  <c r="E54" i="4"/>
  <c r="O53" i="4"/>
  <c r="J53" i="4"/>
  <c r="E53" i="4"/>
  <c r="O52" i="4"/>
  <c r="J52" i="4"/>
  <c r="E52" i="4"/>
  <c r="O51" i="4"/>
  <c r="J51" i="4"/>
  <c r="E51" i="4"/>
  <c r="O50" i="4"/>
  <c r="J50" i="4"/>
  <c r="E50" i="4"/>
  <c r="O49" i="4"/>
  <c r="J49" i="4"/>
  <c r="E49" i="4"/>
  <c r="O48" i="4"/>
  <c r="J48" i="4"/>
  <c r="E48" i="4"/>
  <c r="O47" i="4"/>
  <c r="J47" i="4"/>
  <c r="E47" i="4"/>
  <c r="O46" i="4"/>
  <c r="J46" i="4"/>
  <c r="E46" i="4"/>
  <c r="O45" i="4"/>
  <c r="J45" i="4"/>
  <c r="E45" i="4"/>
  <c r="O44" i="4"/>
  <c r="J44" i="4"/>
  <c r="E44" i="4"/>
  <c r="O43" i="4"/>
  <c r="J43" i="4"/>
  <c r="E43" i="4"/>
  <c r="O42" i="4"/>
  <c r="J42" i="4"/>
  <c r="E42" i="4"/>
  <c r="O41" i="4"/>
  <c r="J41" i="4"/>
  <c r="E41" i="4"/>
  <c r="O40" i="4"/>
  <c r="J40" i="4"/>
  <c r="E40" i="4"/>
  <c r="O39" i="4"/>
  <c r="J39" i="4"/>
  <c r="E39" i="4"/>
  <c r="O38" i="4"/>
  <c r="J38" i="4"/>
  <c r="E38" i="4"/>
  <c r="O37" i="4"/>
  <c r="J37" i="4"/>
  <c r="E37" i="4"/>
  <c r="O36" i="4"/>
  <c r="J36" i="4"/>
  <c r="E36" i="4"/>
  <c r="O35" i="4"/>
  <c r="J35" i="4"/>
  <c r="E35" i="4"/>
  <c r="O34" i="4"/>
  <c r="J34" i="4"/>
  <c r="E34" i="4"/>
  <c r="O33" i="4"/>
  <c r="J33" i="4"/>
  <c r="E33" i="4"/>
  <c r="O32" i="4"/>
  <c r="J32" i="4"/>
  <c r="E32" i="4"/>
  <c r="O31" i="4"/>
  <c r="J31" i="4"/>
  <c r="E31" i="4"/>
  <c r="O30" i="4"/>
  <c r="J30" i="4"/>
  <c r="E30" i="4"/>
  <c r="O29" i="4"/>
  <c r="J29" i="4"/>
  <c r="E29" i="4"/>
  <c r="O28" i="4"/>
  <c r="J28" i="4"/>
  <c r="E28" i="4"/>
  <c r="O27" i="4"/>
  <c r="J27" i="4"/>
  <c r="E27" i="4"/>
  <c r="O26" i="4"/>
  <c r="J26" i="4"/>
  <c r="E26" i="4"/>
  <c r="O25" i="4"/>
  <c r="J25" i="4"/>
  <c r="E25" i="4"/>
  <c r="O24" i="4"/>
  <c r="J24" i="4"/>
  <c r="E24" i="4"/>
  <c r="O23" i="4"/>
  <c r="J23" i="4"/>
  <c r="E23" i="4"/>
  <c r="O22" i="4"/>
  <c r="J22" i="4"/>
  <c r="E22" i="4"/>
  <c r="O21" i="4"/>
  <c r="J21" i="4"/>
  <c r="E21" i="4"/>
  <c r="O20" i="4"/>
  <c r="J20" i="4"/>
  <c r="E20" i="4"/>
  <c r="O19" i="4"/>
  <c r="J19" i="4"/>
  <c r="E19" i="4"/>
  <c r="O18" i="4"/>
  <c r="J18" i="4"/>
  <c r="E18" i="4"/>
  <c r="O17" i="4"/>
  <c r="J17" i="4"/>
  <c r="E17" i="4"/>
  <c r="O16" i="4"/>
  <c r="J16" i="4"/>
  <c r="E16" i="4"/>
  <c r="O15" i="4"/>
  <c r="J15" i="4"/>
  <c r="E15" i="4"/>
  <c r="O14" i="4"/>
  <c r="J14" i="4"/>
  <c r="E14" i="4"/>
  <c r="O13" i="4"/>
  <c r="J13" i="4"/>
  <c r="E13" i="4"/>
  <c r="O12" i="4"/>
  <c r="J12" i="4"/>
  <c r="E12" i="4"/>
  <c r="O11" i="4"/>
  <c r="J11" i="4"/>
  <c r="E11" i="4"/>
  <c r="O10" i="4"/>
  <c r="J10" i="4"/>
  <c r="E10" i="4"/>
  <c r="O9" i="4"/>
  <c r="J9" i="4"/>
  <c r="E9" i="4"/>
  <c r="O8" i="4"/>
  <c r="J8" i="4"/>
  <c r="E8" i="4"/>
  <c r="O7" i="4"/>
  <c r="J7" i="4"/>
  <c r="E7" i="4"/>
  <c r="O6" i="4"/>
  <c r="J6" i="4"/>
  <c r="E6" i="4"/>
  <c r="O5" i="4"/>
  <c r="J5" i="4"/>
  <c r="E5" i="4"/>
  <c r="O4" i="4"/>
  <c r="J4" i="4"/>
  <c r="E4" i="4"/>
  <c r="O3" i="4"/>
  <c r="J3" i="4"/>
  <c r="E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F78" i="3"/>
  <c r="K78" i="3"/>
  <c r="P78" i="3"/>
  <c r="F79" i="3"/>
  <c r="K79" i="3"/>
  <c r="P79" i="3"/>
  <c r="F80" i="3"/>
  <c r="K80" i="3"/>
  <c r="P80" i="3"/>
  <c r="F81" i="3"/>
  <c r="K81" i="3"/>
  <c r="P81" i="3"/>
  <c r="F82" i="3"/>
  <c r="K82" i="3"/>
  <c r="P82" i="3"/>
  <c r="F83" i="3"/>
  <c r="K83" i="3"/>
  <c r="P83" i="3"/>
  <c r="F84" i="3"/>
  <c r="K84" i="3"/>
  <c r="P84" i="3"/>
  <c r="F85" i="3"/>
  <c r="K85" i="3"/>
  <c r="P85" i="3"/>
  <c r="F86" i="3"/>
  <c r="K86" i="3"/>
  <c r="P86" i="3"/>
  <c r="F87" i="3"/>
  <c r="K87" i="3"/>
  <c r="P87" i="3"/>
  <c r="F88" i="3"/>
  <c r="K88" i="3"/>
  <c r="P88" i="3"/>
  <c r="F89" i="3"/>
  <c r="K89" i="3"/>
  <c r="P89" i="3"/>
  <c r="F90" i="3"/>
  <c r="K90" i="3"/>
  <c r="P90" i="3"/>
  <c r="F91" i="3"/>
  <c r="K91" i="3"/>
  <c r="P91" i="3"/>
  <c r="F92" i="3"/>
  <c r="K92" i="3"/>
  <c r="P92" i="3"/>
  <c r="F93" i="3"/>
  <c r="K93" i="3"/>
  <c r="P93" i="3"/>
  <c r="F94" i="3"/>
  <c r="K94" i="3"/>
  <c r="P94" i="3"/>
  <c r="F95" i="3"/>
  <c r="K95" i="3"/>
  <c r="P95" i="3"/>
  <c r="F96" i="3"/>
  <c r="K96" i="3"/>
  <c r="P96" i="3"/>
  <c r="F97" i="3"/>
  <c r="K97" i="3"/>
  <c r="P97" i="3"/>
  <c r="F98" i="3"/>
  <c r="K98" i="3"/>
  <c r="P98" i="3"/>
  <c r="F99" i="3"/>
  <c r="K99" i="3"/>
  <c r="P99" i="3"/>
  <c r="F100" i="3"/>
  <c r="K100" i="3"/>
  <c r="P100" i="3"/>
  <c r="F101" i="3"/>
  <c r="K101" i="3"/>
  <c r="P101" i="3"/>
  <c r="F102" i="3"/>
  <c r="K102" i="3"/>
  <c r="P10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4" i="3"/>
  <c r="F3" i="3"/>
  <c r="F116" i="3" s="1"/>
  <c r="N132" i="6" l="1"/>
  <c r="L128" i="6"/>
  <c r="L123" i="6"/>
  <c r="D113" i="6"/>
  <c r="C122" i="6"/>
  <c r="I122" i="6"/>
  <c r="G123" i="6"/>
  <c r="M123" i="6"/>
  <c r="C127" i="6"/>
  <c r="I127" i="6"/>
  <c r="G128" i="6"/>
  <c r="M128" i="6"/>
  <c r="C132" i="6"/>
  <c r="I132" i="6"/>
  <c r="G133" i="6"/>
  <c r="M133" i="6"/>
  <c r="I113" i="6"/>
  <c r="D122" i="6"/>
  <c r="L122" i="6"/>
  <c r="B123" i="6"/>
  <c r="H123" i="6"/>
  <c r="N123" i="6"/>
  <c r="D127" i="6"/>
  <c r="L127" i="6"/>
  <c r="B128" i="6"/>
  <c r="H128" i="6"/>
  <c r="N128" i="6"/>
  <c r="D132" i="6"/>
  <c r="L132" i="6"/>
  <c r="B133" i="6"/>
  <c r="H133" i="6"/>
  <c r="N133" i="6"/>
  <c r="N113" i="6"/>
  <c r="G122" i="6"/>
  <c r="M122" i="6"/>
  <c r="C123" i="6"/>
  <c r="I123" i="6"/>
  <c r="G127" i="6"/>
  <c r="M127" i="6"/>
  <c r="C128" i="6"/>
  <c r="I128" i="6"/>
  <c r="G132" i="6"/>
  <c r="M132" i="6"/>
  <c r="C133" i="6"/>
  <c r="I133" i="6"/>
  <c r="B122" i="6"/>
  <c r="H122" i="6"/>
  <c r="D123" i="6"/>
  <c r="B127" i="6"/>
  <c r="H127" i="6"/>
  <c r="D128" i="6"/>
  <c r="B132" i="6"/>
  <c r="H132" i="6"/>
  <c r="D133" i="6"/>
  <c r="D112" i="4"/>
  <c r="I113" i="4"/>
  <c r="K111" i="3"/>
  <c r="P111" i="3"/>
  <c r="F111" i="3"/>
  <c r="F117" i="3"/>
  <c r="P109" i="3"/>
  <c r="F115" i="3"/>
  <c r="E105" i="3"/>
  <c r="P105" i="3"/>
  <c r="O105" i="3"/>
  <c r="J105" i="3"/>
  <c r="K107" i="3"/>
  <c r="K105" i="3"/>
  <c r="F107" i="3"/>
  <c r="F108" i="3"/>
  <c r="F109" i="3"/>
  <c r="P107" i="3"/>
  <c r="P108" i="3"/>
  <c r="K108" i="3"/>
  <c r="K109" i="3"/>
  <c r="F105" i="3"/>
  <c r="L135" i="6" l="1"/>
  <c r="R133" i="6"/>
  <c r="R128" i="6"/>
  <c r="M135" i="6"/>
  <c r="G135" i="6"/>
  <c r="N135" i="6"/>
  <c r="D135" i="6"/>
  <c r="I135" i="6"/>
  <c r="R123" i="6"/>
  <c r="C135" i="6"/>
  <c r="B135" i="6"/>
  <c r="R122" i="6"/>
  <c r="R132" i="6"/>
  <c r="R127" i="6"/>
  <c r="H135" i="6"/>
</calcChain>
</file>

<file path=xl/sharedStrings.xml><?xml version="1.0" encoding="utf-8"?>
<sst xmlns="http://schemas.openxmlformats.org/spreadsheetml/2006/main" count="153" uniqueCount="19">
  <si>
    <t>Set</t>
  </si>
  <si>
    <t>ReH</t>
  </si>
  <si>
    <t>ReE</t>
  </si>
  <si>
    <t>ReHtilde</t>
  </si>
  <si>
    <t>Actual</t>
  </si>
  <si>
    <t>Mean</t>
  </si>
  <si>
    <t>StdDev</t>
  </si>
  <si>
    <t>% Error</t>
  </si>
  <si>
    <t>#StdDevs Off</t>
  </si>
  <si>
    <t>R^2 btw ReH#stddevs off &amp; ReE</t>
  </si>
  <si>
    <t>R^2 btw ReH#stddevs off &amp; ReHtilde</t>
  </si>
  <si>
    <t>R^2 btw ReE#stddevs off &amp; ReHtilde</t>
  </si>
  <si>
    <t>R^2 btw %error and #stddevs off</t>
  </si>
  <si>
    <t>% below 1 stddevs</t>
  </si>
  <si>
    <t>% below 2 stddevs</t>
  </si>
  <si>
    <t>% below 3 stddevs</t>
  </si>
  <si>
    <t>&lt;1</t>
  </si>
  <si>
    <t>&gt;1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</si>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</sst>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10" fontId="0" fillId="0" borderId="0" xfId="42" applyNumberFormat="1" applyFont="1"/>
    <xf numFmtId="9" fontId="0" fillId="0" borderId="0" xfId="42" applyNumberFormat="1" applyFont="1"/>
    <xf numFmtId="164" fontId="0" fillId="0" borderId="0" xfId="42" applyNumberFormat="1" applyFont="1"/>
    <xf numFmtId="2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42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42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65" fontId="0" fillId="0" borderId="0" xfId="42" applyNumberFormat="1" applyFont="1"/>
    <xf numFmtId="164" fontId="0" fillId="0" borderId="19" xfId="0" applyNumberFormat="1" applyBorder="1" applyAlignment="1">
      <alignment horizontal="center" vertical="center"/>
    </xf>
    <xf numFmtId="164" fontId="0" fillId="0" borderId="20" xfId="42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0" xfId="42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2" xfId="42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" fontId="0" fillId="0" borderId="0" xfId="42" applyNumberFormat="1" applyFont="1"/>
    <xf numFmtId="0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18" fillId="0" borderId="0" xfId="0" applyFont="1"/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NumberFormat="1" applyBorder="1"/>
    <xf numFmtId="14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'genetic algo neural net'!$C$2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'genetic algo neural net'!$D$3:$D$102</c:f>
                <c:numCache>
                  <c:formatCode>General</c:formatCode>
                  <c:ptCount val="100"/>
                </c:numCache>
              </c:numRef>
            </c:plus>
            <c:minus>
              <c:numRef>
                <c:f>'genetic algo neural net'!$D$3:$D$102</c:f>
                <c:numCache>
                  <c:formatCode>General</c:formatCode>
                  <c:ptCount val="1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'genetic algo neural net'!$A$3:$A$102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 neural net'!$C$3:$C$102</c:f>
              <c:numCache>
                <c:formatCode>General</c:formatCode>
                <c:ptCount val="100"/>
                <c:pt idx="0">
                  <c:v>14.511597999999999</c:v>
                </c:pt>
                <c:pt idx="1">
                  <c:v>-12.960627000000001</c:v>
                </c:pt>
                <c:pt idx="2">
                  <c:v>-30.401208</c:v>
                </c:pt>
                <c:pt idx="3">
                  <c:v>-6.4196960000000001</c:v>
                </c:pt>
                <c:pt idx="4">
                  <c:v>-29.831220999999999</c:v>
                </c:pt>
                <c:pt idx="5">
                  <c:v>12.726048</c:v>
                </c:pt>
                <c:pt idx="6">
                  <c:v>-21.884923000000001</c:v>
                </c:pt>
                <c:pt idx="7">
                  <c:v>23.252965</c:v>
                </c:pt>
                <c:pt idx="8">
                  <c:v>-7.8523649999999998</c:v>
                </c:pt>
                <c:pt idx="9">
                  <c:v>-0.45271</c:v>
                </c:pt>
                <c:pt idx="10">
                  <c:v>5.15829</c:v>
                </c:pt>
                <c:pt idx="11">
                  <c:v>-15.636556000000001</c:v>
                </c:pt>
                <c:pt idx="12">
                  <c:v>-9.0679429999999996</c:v>
                </c:pt>
                <c:pt idx="13">
                  <c:v>-6.8849369999999999</c:v>
                </c:pt>
                <c:pt idx="14">
                  <c:v>-9.5132089999999998</c:v>
                </c:pt>
                <c:pt idx="15">
                  <c:v>2.4540120000000001</c:v>
                </c:pt>
                <c:pt idx="16">
                  <c:v>3.6868889999999999</c:v>
                </c:pt>
                <c:pt idx="17">
                  <c:v>-34.407626</c:v>
                </c:pt>
                <c:pt idx="18">
                  <c:v>-0.76805800000000002</c:v>
                </c:pt>
                <c:pt idx="19">
                  <c:v>0.58730700000000002</c:v>
                </c:pt>
                <c:pt idx="20">
                  <c:v>3.2523219999999999</c:v>
                </c:pt>
                <c:pt idx="21">
                  <c:v>23.257991000000001</c:v>
                </c:pt>
                <c:pt idx="22">
                  <c:v>-6.1312160000000002</c:v>
                </c:pt>
                <c:pt idx="23">
                  <c:v>0.77530399999999999</c:v>
                </c:pt>
                <c:pt idx="24">
                  <c:v>-1.6291549999999999</c:v>
                </c:pt>
                <c:pt idx="25">
                  <c:v>-2.7843369999999998</c:v>
                </c:pt>
                <c:pt idx="26">
                  <c:v>-1.972396</c:v>
                </c:pt>
                <c:pt idx="27">
                  <c:v>40.862198999999997</c:v>
                </c:pt>
                <c:pt idx="28">
                  <c:v>27.720268999999998</c:v>
                </c:pt>
                <c:pt idx="29">
                  <c:v>-11.170870000000001</c:v>
                </c:pt>
                <c:pt idx="30">
                  <c:v>30.283455</c:v>
                </c:pt>
                <c:pt idx="31">
                  <c:v>25.091445</c:v>
                </c:pt>
                <c:pt idx="32">
                  <c:v>28.590938999999999</c:v>
                </c:pt>
                <c:pt idx="33">
                  <c:v>34.149123000000003</c:v>
                </c:pt>
                <c:pt idx="34">
                  <c:v>25.590734999999999</c:v>
                </c:pt>
                <c:pt idx="35">
                  <c:v>23.104295</c:v>
                </c:pt>
                <c:pt idx="36">
                  <c:v>47.726948999999998</c:v>
                </c:pt>
                <c:pt idx="37">
                  <c:v>31.348279000000002</c:v>
                </c:pt>
                <c:pt idx="38">
                  <c:v>41.868713999999997</c:v>
                </c:pt>
                <c:pt idx="39">
                  <c:v>49.287937999999997</c:v>
                </c:pt>
                <c:pt idx="40">
                  <c:v>21.145146</c:v>
                </c:pt>
                <c:pt idx="41">
                  <c:v>41.646518</c:v>
                </c:pt>
                <c:pt idx="42">
                  <c:v>23.026658000000001</c:v>
                </c:pt>
                <c:pt idx="43">
                  <c:v>35.560384999999997</c:v>
                </c:pt>
                <c:pt idx="44">
                  <c:v>38.792676999999998</c:v>
                </c:pt>
                <c:pt idx="45">
                  <c:v>32.375295999999999</c:v>
                </c:pt>
                <c:pt idx="46">
                  <c:v>22.083030999999998</c:v>
                </c:pt>
                <c:pt idx="47">
                  <c:v>38.919564999999999</c:v>
                </c:pt>
                <c:pt idx="48">
                  <c:v>23.600484000000002</c:v>
                </c:pt>
                <c:pt idx="49">
                  <c:v>37.419243999999999</c:v>
                </c:pt>
                <c:pt idx="50">
                  <c:v>39.772038000000002</c:v>
                </c:pt>
                <c:pt idx="51">
                  <c:v>14.615383</c:v>
                </c:pt>
                <c:pt idx="52">
                  <c:v>35.236761000000001</c:v>
                </c:pt>
                <c:pt idx="53">
                  <c:v>18.905196</c:v>
                </c:pt>
                <c:pt idx="54">
                  <c:v>28.056111999999999</c:v>
                </c:pt>
                <c:pt idx="55">
                  <c:v>22.767600000000002</c:v>
                </c:pt>
                <c:pt idx="56">
                  <c:v>10.200946</c:v>
                </c:pt>
                <c:pt idx="57">
                  <c:v>61.402627000000003</c:v>
                </c:pt>
                <c:pt idx="58">
                  <c:v>26.183416000000001</c:v>
                </c:pt>
                <c:pt idx="59">
                  <c:v>17.177990000000001</c:v>
                </c:pt>
                <c:pt idx="60">
                  <c:v>28.568415000000002</c:v>
                </c:pt>
                <c:pt idx="61">
                  <c:v>26.741907000000001</c:v>
                </c:pt>
                <c:pt idx="62">
                  <c:v>36.188011000000003</c:v>
                </c:pt>
                <c:pt idx="63">
                  <c:v>44.319192999999999</c:v>
                </c:pt>
                <c:pt idx="64">
                  <c:v>42.150848000000003</c:v>
                </c:pt>
                <c:pt idx="65">
                  <c:v>15.149215</c:v>
                </c:pt>
                <c:pt idx="66">
                  <c:v>25.343938999999999</c:v>
                </c:pt>
                <c:pt idx="67">
                  <c:v>31.404775000000001</c:v>
                </c:pt>
                <c:pt idx="68">
                  <c:v>30.603943999999998</c:v>
                </c:pt>
                <c:pt idx="69">
                  <c:v>42.979385999999998</c:v>
                </c:pt>
                <c:pt idx="70">
                  <c:v>46.672226000000002</c:v>
                </c:pt>
                <c:pt idx="71">
                  <c:v>7.0168169999999996</c:v>
                </c:pt>
                <c:pt idx="72">
                  <c:v>0.76050300000000004</c:v>
                </c:pt>
                <c:pt idx="73">
                  <c:v>53.671888000000003</c:v>
                </c:pt>
                <c:pt idx="74">
                  <c:v>30.292497999999998</c:v>
                </c:pt>
                <c:pt idx="75">
                  <c:v>73.475652999999994</c:v>
                </c:pt>
                <c:pt idx="76">
                  <c:v>69.075246000000007</c:v>
                </c:pt>
                <c:pt idx="77">
                  <c:v>65.857900000000001</c:v>
                </c:pt>
                <c:pt idx="78">
                  <c:v>76.317543000000001</c:v>
                </c:pt>
                <c:pt idx="79">
                  <c:v>71.442453</c:v>
                </c:pt>
                <c:pt idx="80">
                  <c:v>70.213088999999997</c:v>
                </c:pt>
                <c:pt idx="81">
                  <c:v>76.353336999999996</c:v>
                </c:pt>
                <c:pt idx="82">
                  <c:v>81.705909000000005</c:v>
                </c:pt>
                <c:pt idx="83">
                  <c:v>68.464562000000001</c:v>
                </c:pt>
                <c:pt idx="84">
                  <c:v>71.946967000000001</c:v>
                </c:pt>
                <c:pt idx="85">
                  <c:v>56.402079999999998</c:v>
                </c:pt>
                <c:pt idx="86">
                  <c:v>72.475817000000006</c:v>
                </c:pt>
                <c:pt idx="87">
                  <c:v>30.850282</c:v>
                </c:pt>
                <c:pt idx="88">
                  <c:v>74.929447999999994</c:v>
                </c:pt>
                <c:pt idx="89">
                  <c:v>53.557045000000002</c:v>
                </c:pt>
                <c:pt idx="90">
                  <c:v>85.952466000000001</c:v>
                </c:pt>
                <c:pt idx="91">
                  <c:v>68.310186999999999</c:v>
                </c:pt>
                <c:pt idx="92">
                  <c:v>61.331220000000002</c:v>
                </c:pt>
                <c:pt idx="93">
                  <c:v>78.050363000000004</c:v>
                </c:pt>
                <c:pt idx="94">
                  <c:v>69.263559000000001</c:v>
                </c:pt>
                <c:pt idx="95">
                  <c:v>63.252096999999999</c:v>
                </c:pt>
                <c:pt idx="96">
                  <c:v>70.834821000000005</c:v>
                </c:pt>
                <c:pt idx="97">
                  <c:v>102.68288099999999</c:v>
                </c:pt>
                <c:pt idx="98">
                  <c:v>79.801131999999996</c:v>
                </c:pt>
                <c:pt idx="99">
                  <c:v>95.020523999999995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0-414D-BA5B-EAF99F84D355}"/>
            </c:ext>
          </c:extLst>
        </c:ser>
        <c:ser>
          <c:idx val="0"/>
          <c:order val="1"/>
          <c:tx>
            <c:strRef>
              <c:f>'genetic algo neural net'!$B$2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 neural net'!$A$3:$A$102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 neural net'!$B$3:$B$102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0-414D-BA5B-EAF99F84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'genetic algo'!$E$3:$E$126</c:f>
              <c:numCache>
                <c:formatCode>0.00000</c:formatCode>
                <c:ptCount val="124"/>
                <c:pt idx="0">
                  <c:v>0.21442069090737917</c:v>
                </c:pt>
                <c:pt idx="1">
                  <c:v>0.18327638735601048</c:v>
                </c:pt>
                <c:pt idx="2">
                  <c:v>0.66568313865769824</c:v>
                </c:pt>
                <c:pt idx="3">
                  <c:v>0.19346153605388516</c:v>
                </c:pt>
                <c:pt idx="5">
                  <c:v>0.12153420676400978</c:v>
                </c:pt>
                <c:pt idx="7">
                  <c:v>0.41272894556658674</c:v>
                </c:pt>
                <c:pt idx="8">
                  <c:v>3.7625665000805962E-2</c:v>
                </c:pt>
                <c:pt idx="9">
                  <c:v>0.25297661587169856</c:v>
                </c:pt>
                <c:pt idx="10">
                  <c:v>0.78061726565972422</c:v>
                </c:pt>
                <c:pt idx="11">
                  <c:v>4.7597116042016253E-2</c:v>
                </c:pt>
                <c:pt idx="12">
                  <c:v>3.6012641940361072E-2</c:v>
                </c:pt>
                <c:pt idx="13">
                  <c:v>0.29583824030992784</c:v>
                </c:pt>
                <c:pt idx="14">
                  <c:v>0.24548887017839291</c:v>
                </c:pt>
                <c:pt idx="15">
                  <c:v>0.19929282214476926</c:v>
                </c:pt>
                <c:pt idx="16">
                  <c:v>6.7234139934728848E-2</c:v>
                </c:pt>
                <c:pt idx="17">
                  <c:v>0.10223134603813462</c:v>
                </c:pt>
                <c:pt idx="18">
                  <c:v>0.16753796666005502</c:v>
                </c:pt>
                <c:pt idx="19">
                  <c:v>0.16265551971562098</c:v>
                </c:pt>
                <c:pt idx="20">
                  <c:v>0.25099777549400937</c:v>
                </c:pt>
                <c:pt idx="21">
                  <c:v>0.57210874724176697</c:v>
                </c:pt>
                <c:pt idx="22">
                  <c:v>0.3047299896275813</c:v>
                </c:pt>
                <c:pt idx="23">
                  <c:v>0.18714306633474875</c:v>
                </c:pt>
                <c:pt idx="24">
                  <c:v>0.22589288073217698</c:v>
                </c:pt>
                <c:pt idx="25">
                  <c:v>0.10840346575660192</c:v>
                </c:pt>
                <c:pt idx="26">
                  <c:v>9.941773831155791E-2</c:v>
                </c:pt>
                <c:pt idx="27">
                  <c:v>6.1859781658846848E-2</c:v>
                </c:pt>
                <c:pt idx="28">
                  <c:v>0.23423150900741133</c:v>
                </c:pt>
                <c:pt idx="29">
                  <c:v>0.63469491525423727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9-4C49-B3CD-C2A3E0C5FBCE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'genetic algo'!$J$3:$J$126</c:f>
              <c:numCache>
                <c:formatCode>0.00000</c:formatCode>
                <c:ptCount val="124"/>
                <c:pt idx="0">
                  <c:v>0.9115582326784194</c:v>
                </c:pt>
                <c:pt idx="1">
                  <c:v>1.4866977399235464</c:v>
                </c:pt>
                <c:pt idx="2">
                  <c:v>4.0916211587431555</c:v>
                </c:pt>
                <c:pt idx="3">
                  <c:v>1.9262557571388521</c:v>
                </c:pt>
                <c:pt idx="5">
                  <c:v>2.9444920774449481</c:v>
                </c:pt>
                <c:pt idx="7">
                  <c:v>1.6245800479945149</c:v>
                </c:pt>
                <c:pt idx="8">
                  <c:v>1.7384541656426642</c:v>
                </c:pt>
                <c:pt idx="9">
                  <c:v>1.2821752895298226</c:v>
                </c:pt>
                <c:pt idx="10">
                  <c:v>3.807185677361733</c:v>
                </c:pt>
                <c:pt idx="11">
                  <c:v>1.1257048052604957</c:v>
                </c:pt>
                <c:pt idx="12">
                  <c:v>0.28302060495619891</c:v>
                </c:pt>
                <c:pt idx="13">
                  <c:v>2.1087392579359738</c:v>
                </c:pt>
                <c:pt idx="14">
                  <c:v>1.8735094145513826</c:v>
                </c:pt>
                <c:pt idx="15">
                  <c:v>2.1320659040168914</c:v>
                </c:pt>
                <c:pt idx="16">
                  <c:v>1.1173359665279095</c:v>
                </c:pt>
                <c:pt idx="17">
                  <c:v>1.338644662418558</c:v>
                </c:pt>
                <c:pt idx="18">
                  <c:v>0.19361210338306364</c:v>
                </c:pt>
                <c:pt idx="19">
                  <c:v>1.4691057223307842</c:v>
                </c:pt>
                <c:pt idx="20">
                  <c:v>0.53367453298806211</c:v>
                </c:pt>
                <c:pt idx="21">
                  <c:v>1.9611771609701552</c:v>
                </c:pt>
                <c:pt idx="22">
                  <c:v>3.4115270255265076</c:v>
                </c:pt>
                <c:pt idx="23">
                  <c:v>1.6740278559129886</c:v>
                </c:pt>
                <c:pt idx="24">
                  <c:v>1.6502754123742034</c:v>
                </c:pt>
                <c:pt idx="25">
                  <c:v>0.82688773070670363</c:v>
                </c:pt>
                <c:pt idx="26">
                  <c:v>0.12494993020574138</c:v>
                </c:pt>
                <c:pt idx="27">
                  <c:v>0.16070538709269547</c:v>
                </c:pt>
                <c:pt idx="28">
                  <c:v>3.9164031371613062</c:v>
                </c:pt>
                <c:pt idx="29">
                  <c:v>3.5074160138350456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9-4C49-B3CD-C2A3E0C5FBCE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'genetic algo'!$O$3:$O$126</c:f>
              <c:numCache>
                <c:formatCode>0.00000</c:formatCode>
                <c:ptCount val="124"/>
                <c:pt idx="0">
                  <c:v>0.11747892836989329</c:v>
                </c:pt>
                <c:pt idx="1">
                  <c:v>4.4897391260681541E-2</c:v>
                </c:pt>
                <c:pt idx="2">
                  <c:v>1.4159843062828223</c:v>
                </c:pt>
                <c:pt idx="3">
                  <c:v>0.32913934642175924</c:v>
                </c:pt>
                <c:pt idx="5">
                  <c:v>3.5247505286730187E-2</c:v>
                </c:pt>
                <c:pt idx="7">
                  <c:v>0.16431129195324437</c:v>
                </c:pt>
                <c:pt idx="8">
                  <c:v>4.3970892877798526E-2</c:v>
                </c:pt>
                <c:pt idx="9">
                  <c:v>0.21093416919267832</c:v>
                </c:pt>
                <c:pt idx="10">
                  <c:v>0.48972962671812093</c:v>
                </c:pt>
                <c:pt idx="11">
                  <c:v>0.1393965732068293</c:v>
                </c:pt>
                <c:pt idx="12">
                  <c:v>0.13257735350701225</c:v>
                </c:pt>
                <c:pt idx="13">
                  <c:v>7.3486256221409044E-2</c:v>
                </c:pt>
                <c:pt idx="14">
                  <c:v>2.6012244993042943E-2</c:v>
                </c:pt>
                <c:pt idx="15">
                  <c:v>8.9909678420490621E-2</c:v>
                </c:pt>
                <c:pt idx="16">
                  <c:v>0.36694941105599782</c:v>
                </c:pt>
                <c:pt idx="17">
                  <c:v>2.4654735100607554E-2</c:v>
                </c:pt>
                <c:pt idx="18">
                  <c:v>0.18212895886966413</c:v>
                </c:pt>
                <c:pt idx="19">
                  <c:v>0.28702742464220043</c:v>
                </c:pt>
                <c:pt idx="20">
                  <c:v>2.6914215750809638E-2</c:v>
                </c:pt>
                <c:pt idx="21">
                  <c:v>0.25215012574966139</c:v>
                </c:pt>
                <c:pt idx="22">
                  <c:v>0.43740729591417865</c:v>
                </c:pt>
                <c:pt idx="23">
                  <c:v>0.19607827500808528</c:v>
                </c:pt>
                <c:pt idx="24">
                  <c:v>0.37400710354835592</c:v>
                </c:pt>
                <c:pt idx="25">
                  <c:v>0.25779520770665237</c:v>
                </c:pt>
                <c:pt idx="26">
                  <c:v>2.2824641308065188E-2</c:v>
                </c:pt>
                <c:pt idx="27">
                  <c:v>0.16331998610798984</c:v>
                </c:pt>
                <c:pt idx="28">
                  <c:v>0.73427719907575184</c:v>
                </c:pt>
                <c:pt idx="29">
                  <c:v>3.3334579464400695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9-4C49-B3CD-C2A3E0C5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 values: lcaol</a:t>
            </a:r>
            <a:r>
              <a:rPr lang="en-US" baseline="0"/>
              <a:t> fit guess vs. global fit corrective guess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fit off of RMSPE local f'!$A$3:$A$102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'global fit off of RMSPE local f'!$B$3:$B$102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9-444A-86D4-B5461156CACD}"/>
            </c:ext>
          </c:extLst>
        </c:ser>
        <c:ser>
          <c:idx val="1"/>
          <c:order val="1"/>
          <c:tx>
            <c:v>global fit guess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'global fit off of RMSPE local f'!$A$3:$A$102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'global fit off of RMSPE local f'!$G$3:$G$102</c:f>
              <c:numCache>
                <c:formatCode>General</c:formatCode>
                <c:ptCount val="100"/>
                <c:pt idx="0">
                  <c:v>0.63544</c:v>
                </c:pt>
                <c:pt idx="1">
                  <c:v>1.154517</c:v>
                </c:pt>
                <c:pt idx="3">
                  <c:v>0.56495399999999996</c:v>
                </c:pt>
                <c:pt idx="7">
                  <c:v>0.52743799999999996</c:v>
                </c:pt>
                <c:pt idx="8">
                  <c:v>1.3027040000000001</c:v>
                </c:pt>
                <c:pt idx="9">
                  <c:v>1.2236020000000001</c:v>
                </c:pt>
                <c:pt idx="11">
                  <c:v>1.3864890000000001</c:v>
                </c:pt>
                <c:pt idx="12">
                  <c:v>0.98589499999999997</c:v>
                </c:pt>
                <c:pt idx="13">
                  <c:v>1.5848279999999999</c:v>
                </c:pt>
                <c:pt idx="14">
                  <c:v>1.3348409999999999</c:v>
                </c:pt>
                <c:pt idx="15">
                  <c:v>0.55699200000000004</c:v>
                </c:pt>
                <c:pt idx="16">
                  <c:v>0.79043200000000002</c:v>
                </c:pt>
                <c:pt idx="18">
                  <c:v>0.87962700000000005</c:v>
                </c:pt>
                <c:pt idx="19">
                  <c:v>0.43774999999999997</c:v>
                </c:pt>
                <c:pt idx="20">
                  <c:v>1.0174879999999999</c:v>
                </c:pt>
                <c:pt idx="22">
                  <c:v>0.59003899999999998</c:v>
                </c:pt>
                <c:pt idx="23">
                  <c:v>1.354166</c:v>
                </c:pt>
                <c:pt idx="24">
                  <c:v>0.58094199999999996</c:v>
                </c:pt>
                <c:pt idx="25">
                  <c:v>1.1101749999999999</c:v>
                </c:pt>
                <c:pt idx="26">
                  <c:v>0.83623800000000004</c:v>
                </c:pt>
                <c:pt idx="27">
                  <c:v>0.85509000000000002</c:v>
                </c:pt>
                <c:pt idx="28">
                  <c:v>1.0583039999999999</c:v>
                </c:pt>
                <c:pt idx="29">
                  <c:v>0.26411499999999999</c:v>
                </c:pt>
                <c:pt idx="30">
                  <c:v>0.965395</c:v>
                </c:pt>
                <c:pt idx="31">
                  <c:v>1.2120299999999999</c:v>
                </c:pt>
                <c:pt idx="32">
                  <c:v>1.0177670000000001</c:v>
                </c:pt>
                <c:pt idx="33">
                  <c:v>0.74645700000000004</c:v>
                </c:pt>
                <c:pt idx="34">
                  <c:v>1.0956509999999999</c:v>
                </c:pt>
                <c:pt idx="35">
                  <c:v>0.46213700000000002</c:v>
                </c:pt>
                <c:pt idx="36">
                  <c:v>0.53836899999999999</c:v>
                </c:pt>
                <c:pt idx="37">
                  <c:v>1.686285</c:v>
                </c:pt>
                <c:pt idx="38">
                  <c:v>0.987483</c:v>
                </c:pt>
                <c:pt idx="40">
                  <c:v>0.92715499999999995</c:v>
                </c:pt>
                <c:pt idx="42">
                  <c:v>1.2090080000000001</c:v>
                </c:pt>
                <c:pt idx="43">
                  <c:v>0.398814</c:v>
                </c:pt>
                <c:pt idx="44">
                  <c:v>1.2941260000000001</c:v>
                </c:pt>
                <c:pt idx="45">
                  <c:v>0.88575899999999996</c:v>
                </c:pt>
                <c:pt idx="46">
                  <c:v>0.96174599999999999</c:v>
                </c:pt>
                <c:pt idx="47">
                  <c:v>1.3313710000000001</c:v>
                </c:pt>
                <c:pt idx="48">
                  <c:v>0.99263299999999999</c:v>
                </c:pt>
                <c:pt idx="49">
                  <c:v>0.36001100000000003</c:v>
                </c:pt>
                <c:pt idx="50">
                  <c:v>0.77183500000000005</c:v>
                </c:pt>
                <c:pt idx="51">
                  <c:v>1.067728</c:v>
                </c:pt>
                <c:pt idx="52">
                  <c:v>1.035652</c:v>
                </c:pt>
                <c:pt idx="53">
                  <c:v>1.0470660000000001</c:v>
                </c:pt>
                <c:pt idx="55">
                  <c:v>0.72059399999999996</c:v>
                </c:pt>
                <c:pt idx="56">
                  <c:v>0.32103599999999999</c:v>
                </c:pt>
                <c:pt idx="58">
                  <c:v>0.31595699999999999</c:v>
                </c:pt>
                <c:pt idx="59">
                  <c:v>1.1044830000000001</c:v>
                </c:pt>
                <c:pt idx="60">
                  <c:v>1.249622</c:v>
                </c:pt>
                <c:pt idx="61">
                  <c:v>0.89392700000000003</c:v>
                </c:pt>
                <c:pt idx="62">
                  <c:v>0.63581399999999999</c:v>
                </c:pt>
                <c:pt idx="63">
                  <c:v>1.1442889999999999</c:v>
                </c:pt>
                <c:pt idx="64">
                  <c:v>0.90871100000000005</c:v>
                </c:pt>
                <c:pt idx="65">
                  <c:v>0.82612300000000005</c:v>
                </c:pt>
                <c:pt idx="66">
                  <c:v>0.73630300000000004</c:v>
                </c:pt>
                <c:pt idx="67">
                  <c:v>1.068316</c:v>
                </c:pt>
                <c:pt idx="68">
                  <c:v>1.2128019999999999</c:v>
                </c:pt>
                <c:pt idx="69">
                  <c:v>1.223333</c:v>
                </c:pt>
                <c:pt idx="70">
                  <c:v>1.336578</c:v>
                </c:pt>
                <c:pt idx="71">
                  <c:v>0.412742</c:v>
                </c:pt>
                <c:pt idx="72">
                  <c:v>0.63829199999999997</c:v>
                </c:pt>
                <c:pt idx="73">
                  <c:v>0.64760799999999996</c:v>
                </c:pt>
                <c:pt idx="74">
                  <c:v>0.21446200000000001</c:v>
                </c:pt>
                <c:pt idx="75">
                  <c:v>0.87025300000000005</c:v>
                </c:pt>
                <c:pt idx="76">
                  <c:v>1.141888</c:v>
                </c:pt>
                <c:pt idx="77">
                  <c:v>0.880772</c:v>
                </c:pt>
                <c:pt idx="78">
                  <c:v>0.87570000000000003</c:v>
                </c:pt>
                <c:pt idx="79">
                  <c:v>1.0743400000000001</c:v>
                </c:pt>
                <c:pt idx="80">
                  <c:v>0.89795100000000005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1.269557</c:v>
                </c:pt>
                <c:pt idx="84">
                  <c:v>0.76698100000000002</c:v>
                </c:pt>
                <c:pt idx="85">
                  <c:v>0.91903299999999999</c:v>
                </c:pt>
                <c:pt idx="86">
                  <c:v>0.44955800000000001</c:v>
                </c:pt>
                <c:pt idx="89">
                  <c:v>1.525264</c:v>
                </c:pt>
                <c:pt idx="90">
                  <c:v>0.904358</c:v>
                </c:pt>
                <c:pt idx="91">
                  <c:v>1.3084009999999999</c:v>
                </c:pt>
                <c:pt idx="92">
                  <c:v>0.995749</c:v>
                </c:pt>
                <c:pt idx="93">
                  <c:v>0.76445399999999997</c:v>
                </c:pt>
                <c:pt idx="94">
                  <c:v>0.244389</c:v>
                </c:pt>
                <c:pt idx="95">
                  <c:v>0.33187</c:v>
                </c:pt>
                <c:pt idx="96">
                  <c:v>1.0618209999999999</c:v>
                </c:pt>
                <c:pt idx="98">
                  <c:v>1.4261200000000001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9-444A-86D4-B5461156CACD}"/>
            </c:ext>
          </c:extLst>
        </c:ser>
        <c:ser>
          <c:idx val="2"/>
          <c:order val="2"/>
          <c:tx>
            <c:v>local fit guess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'global fit off of RMSPE local f'!$A$3:$A$102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'global fit off of RMSPE local f'!$C$3:$C$102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3">
                  <c:v>1.3713280000000001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40">
                  <c:v>1.050192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5">
                  <c:v>1.1284749999999999</c:v>
                </c:pt>
                <c:pt idx="56">
                  <c:v>0.49821900000000002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8">
                  <c:v>1.0952459999999999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9-444A-86D4-B5461156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76319"/>
        <c:axId val="334609215"/>
      </c:scatterChart>
      <c:valAx>
        <c:axId val="3120763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09215"/>
        <c:crosses val="autoZero"/>
        <c:crossBetween val="midCat"/>
      </c:valAx>
      <c:valAx>
        <c:axId val="3346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'RMSPE minus 5,7,88,89'!$C$2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5">
                    <c:v>0.93130400000000002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plus>
            <c:minus>
              <c:numRef>
                <c:f>'RMSPE minus 5,7,88,89'!$D$3:$D$102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5">
                    <c:v>0.93130400000000002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2">
                  <c:v>0.26122699999999999</c:v>
                </c:pt>
                <c:pt idx="3">
                  <c:v>1.3713280000000001</c:v>
                </c:pt>
                <c:pt idx="5">
                  <c:v>1.147567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0">
                  <c:v>0.21338099999999999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7">
                  <c:v>1.8912679999999999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1">
                  <c:v>2.6651999999999999E-2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39">
                  <c:v>0.70319699999999996</c:v>
                </c:pt>
                <c:pt idx="40">
                  <c:v>1.050192</c:v>
                </c:pt>
                <c:pt idx="41">
                  <c:v>1.2853810000000001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4">
                  <c:v>1.467811</c:v>
                </c:pt>
                <c:pt idx="55">
                  <c:v>1.1284749999999999</c:v>
                </c:pt>
                <c:pt idx="56">
                  <c:v>0.49821900000000002</c:v>
                </c:pt>
                <c:pt idx="57">
                  <c:v>0.67518599999999995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7">
                  <c:v>1.005093</c:v>
                </c:pt>
                <c:pt idx="98">
                  <c:v>1.0952459999999999</c:v>
                </c:pt>
                <c:pt idx="99">
                  <c:v>5.5553330000000001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9-CA42-AE3F-6B63EC64DCA2}"/>
            </c:ext>
          </c:extLst>
        </c:ser>
        <c:ser>
          <c:idx val="0"/>
          <c:order val="1"/>
          <c:tx>
            <c:strRef>
              <c:f>'RMSPE minus 5,7,88,89'!$B$2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9-CA42-AE3F-6B63EC64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'RMSPE minus 5,7,88,89'!$H$2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5">
                    <c:v>56.014944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plus>
            <c:minus>
              <c:numRef>
                <c:f>'RMSPE minus 5,7,88,89'!$I$3:$I$102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5">
                    <c:v>56.014944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5,7,88,89'!$H$3:$H$102</c:f>
              <c:numCache>
                <c:formatCode>General</c:formatCode>
                <c:ptCount val="100"/>
                <c:pt idx="0">
                  <c:v>-3.5281750000000001</c:v>
                </c:pt>
                <c:pt idx="1">
                  <c:v>1.5008919999999999</c:v>
                </c:pt>
                <c:pt idx="2">
                  <c:v>11.749051</c:v>
                </c:pt>
                <c:pt idx="3">
                  <c:v>1.3963570000000001</c:v>
                </c:pt>
                <c:pt idx="5">
                  <c:v>3.2107139999999998</c:v>
                </c:pt>
                <c:pt idx="7">
                  <c:v>-0.28869</c:v>
                </c:pt>
                <c:pt idx="8">
                  <c:v>-6.688542</c:v>
                </c:pt>
                <c:pt idx="9">
                  <c:v>-4.4967220000000001</c:v>
                </c:pt>
                <c:pt idx="10">
                  <c:v>6.4626419999999998</c:v>
                </c:pt>
                <c:pt idx="11">
                  <c:v>-0.20408200000000001</c:v>
                </c:pt>
                <c:pt idx="12">
                  <c:v>-1.362914</c:v>
                </c:pt>
                <c:pt idx="13">
                  <c:v>-7.5572140000000001</c:v>
                </c:pt>
                <c:pt idx="14">
                  <c:v>-6.4742059999999997</c:v>
                </c:pt>
                <c:pt idx="15">
                  <c:v>-6.1553699999999996</c:v>
                </c:pt>
                <c:pt idx="16">
                  <c:v>2.3973900000000001</c:v>
                </c:pt>
                <c:pt idx="17">
                  <c:v>0.136654</c:v>
                </c:pt>
                <c:pt idx="18">
                  <c:v>-2.0380739999999999</c:v>
                </c:pt>
                <c:pt idx="19">
                  <c:v>0.24465000000000001</c:v>
                </c:pt>
                <c:pt idx="20">
                  <c:v>1.1614199999999999</c:v>
                </c:pt>
                <c:pt idx="21">
                  <c:v>6.6921720000000002</c:v>
                </c:pt>
                <c:pt idx="22">
                  <c:v>3.77475</c:v>
                </c:pt>
                <c:pt idx="23">
                  <c:v>-5.9299220000000004</c:v>
                </c:pt>
                <c:pt idx="24">
                  <c:v>1.3128200000000001</c:v>
                </c:pt>
                <c:pt idx="25">
                  <c:v>-1.1687179999999999</c:v>
                </c:pt>
                <c:pt idx="26">
                  <c:v>-1.9710099999999999</c:v>
                </c:pt>
                <c:pt idx="27">
                  <c:v>-1.221168</c:v>
                </c:pt>
                <c:pt idx="28">
                  <c:v>-6.9917360000000004</c:v>
                </c:pt>
                <c:pt idx="29">
                  <c:v>6.7439330000000002</c:v>
                </c:pt>
                <c:pt idx="30">
                  <c:v>0.78956599999999999</c:v>
                </c:pt>
                <c:pt idx="31">
                  <c:v>-1.103416</c:v>
                </c:pt>
                <c:pt idx="32">
                  <c:v>-4.1784780000000001</c:v>
                </c:pt>
                <c:pt idx="33">
                  <c:v>-0.746332</c:v>
                </c:pt>
                <c:pt idx="34">
                  <c:v>-1.4313439999999999</c:v>
                </c:pt>
                <c:pt idx="35">
                  <c:v>-0.96264799999999995</c:v>
                </c:pt>
                <c:pt idx="36">
                  <c:v>-7.966386</c:v>
                </c:pt>
                <c:pt idx="37">
                  <c:v>-5.8471989999999998</c:v>
                </c:pt>
                <c:pt idx="38">
                  <c:v>-1.3180019999999999</c:v>
                </c:pt>
                <c:pt idx="39">
                  <c:v>1.5756889999999999</c:v>
                </c:pt>
                <c:pt idx="40">
                  <c:v>-4.4574340000000001</c:v>
                </c:pt>
                <c:pt idx="41">
                  <c:v>-1.1961710000000001</c:v>
                </c:pt>
                <c:pt idx="42">
                  <c:v>-2.7775940000000001</c:v>
                </c:pt>
                <c:pt idx="43">
                  <c:v>-4.7479680000000002</c:v>
                </c:pt>
                <c:pt idx="44">
                  <c:v>-3.4440240000000002</c:v>
                </c:pt>
                <c:pt idx="45">
                  <c:v>-0.58529399999999998</c:v>
                </c:pt>
                <c:pt idx="46">
                  <c:v>-1.3891210000000001</c:v>
                </c:pt>
                <c:pt idx="47">
                  <c:v>-4.2294580000000002</c:v>
                </c:pt>
                <c:pt idx="48">
                  <c:v>-0.76436899999999997</c:v>
                </c:pt>
                <c:pt idx="49">
                  <c:v>1.0865400000000001</c:v>
                </c:pt>
                <c:pt idx="50">
                  <c:v>-2.818908</c:v>
                </c:pt>
                <c:pt idx="51">
                  <c:v>-3.9343240000000002</c:v>
                </c:pt>
                <c:pt idx="52">
                  <c:v>-4.5311690000000002</c:v>
                </c:pt>
                <c:pt idx="53">
                  <c:v>-0.239756</c:v>
                </c:pt>
                <c:pt idx="54">
                  <c:v>-3.8188689999999998</c:v>
                </c:pt>
                <c:pt idx="55">
                  <c:v>-1.123923</c:v>
                </c:pt>
                <c:pt idx="56">
                  <c:v>3.6436389999999999</c:v>
                </c:pt>
                <c:pt idx="57">
                  <c:v>-0.31615399999999999</c:v>
                </c:pt>
                <c:pt idx="58">
                  <c:v>4.5245E-2</c:v>
                </c:pt>
                <c:pt idx="59">
                  <c:v>-0.41451399999999999</c:v>
                </c:pt>
                <c:pt idx="60">
                  <c:v>-3.1025800000000001</c:v>
                </c:pt>
                <c:pt idx="61">
                  <c:v>2.7761879999999999</c:v>
                </c:pt>
                <c:pt idx="62">
                  <c:v>-4.7147959999999998</c:v>
                </c:pt>
                <c:pt idx="63">
                  <c:v>-0.495172</c:v>
                </c:pt>
                <c:pt idx="64">
                  <c:v>-6.4099969999999997</c:v>
                </c:pt>
                <c:pt idx="65">
                  <c:v>-1.9607479999999999</c:v>
                </c:pt>
                <c:pt idx="66">
                  <c:v>-0.86327600000000004</c:v>
                </c:pt>
                <c:pt idx="67">
                  <c:v>-5.0196389999999997</c:v>
                </c:pt>
                <c:pt idx="68">
                  <c:v>2.1513360000000001</c:v>
                </c:pt>
                <c:pt idx="69">
                  <c:v>1.3325979999999999</c:v>
                </c:pt>
                <c:pt idx="70">
                  <c:v>0.11444</c:v>
                </c:pt>
                <c:pt idx="71">
                  <c:v>7.3492230000000003</c:v>
                </c:pt>
                <c:pt idx="72">
                  <c:v>-0.44233899999999998</c:v>
                </c:pt>
                <c:pt idx="73">
                  <c:v>-3.6954400000000001</c:v>
                </c:pt>
                <c:pt idx="74">
                  <c:v>1.699916</c:v>
                </c:pt>
                <c:pt idx="75">
                  <c:v>-3.2295180000000001</c:v>
                </c:pt>
                <c:pt idx="76">
                  <c:v>-0.64722900000000005</c:v>
                </c:pt>
                <c:pt idx="77">
                  <c:v>-6.3437099999999997</c:v>
                </c:pt>
                <c:pt idx="78">
                  <c:v>-1.1382319999999999</c:v>
                </c:pt>
                <c:pt idx="79">
                  <c:v>4.015752</c:v>
                </c:pt>
                <c:pt idx="80">
                  <c:v>-1.8618220000000001</c:v>
                </c:pt>
                <c:pt idx="81">
                  <c:v>-0.41046899999999997</c:v>
                </c:pt>
                <c:pt idx="82">
                  <c:v>-3.5109539999999999</c:v>
                </c:pt>
                <c:pt idx="83">
                  <c:v>-2.7124320000000002</c:v>
                </c:pt>
                <c:pt idx="84">
                  <c:v>2.1313840000000002</c:v>
                </c:pt>
                <c:pt idx="85">
                  <c:v>5.839912</c:v>
                </c:pt>
                <c:pt idx="86">
                  <c:v>-3.3025920000000002</c:v>
                </c:pt>
                <c:pt idx="89">
                  <c:v>-2.7328730000000001</c:v>
                </c:pt>
                <c:pt idx="90">
                  <c:v>-5.1578249999999999</c:v>
                </c:pt>
                <c:pt idx="91">
                  <c:v>-4.2894959999999998</c:v>
                </c:pt>
                <c:pt idx="92">
                  <c:v>-3.1784819999999998</c:v>
                </c:pt>
                <c:pt idx="93">
                  <c:v>-14.090038</c:v>
                </c:pt>
                <c:pt idx="94">
                  <c:v>1.0461499999999999</c:v>
                </c:pt>
                <c:pt idx="95">
                  <c:v>-1.948744</c:v>
                </c:pt>
                <c:pt idx="96">
                  <c:v>-4.724183</c:v>
                </c:pt>
                <c:pt idx="97">
                  <c:v>-7.9854820000000002</c:v>
                </c:pt>
                <c:pt idx="98">
                  <c:v>-4.3839199999999998</c:v>
                </c:pt>
                <c:pt idx="99">
                  <c:v>-29.414864000000001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1-1240-89F1-9452808C7A59}"/>
            </c:ext>
          </c:extLst>
        </c:ser>
        <c:ser>
          <c:idx val="0"/>
          <c:order val="1"/>
          <c:tx>
            <c:strRef>
              <c:f>'RMSPE minus 5,7,88,89'!$G$2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1-1240-89F1-9452808C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'RMSPE minus 5,7,88,89'!$M$2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'RMSPE minus 5,7,88,89'!$N$3:$N$102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5">
                    <c:v>13.656924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plus>
            <c:minus>
              <c:numRef>
                <c:f>'RMSPE minus 5,7,88,89'!$N$3:$N$102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5">
                    <c:v>13.656924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5,7,88,89'!$M$3:$M$102</c:f>
              <c:numCache>
                <c:formatCode>General</c:formatCode>
                <c:ptCount val="100"/>
                <c:pt idx="0">
                  <c:v>2.9910060000000001</c:v>
                </c:pt>
                <c:pt idx="1">
                  <c:v>4.3936320000000002</c:v>
                </c:pt>
                <c:pt idx="2">
                  <c:v>-5.1538259999999996</c:v>
                </c:pt>
                <c:pt idx="3">
                  <c:v>3.5425270000000002</c:v>
                </c:pt>
                <c:pt idx="5">
                  <c:v>4.1597679999999997</c:v>
                </c:pt>
                <c:pt idx="7">
                  <c:v>4.4910100000000002</c:v>
                </c:pt>
                <c:pt idx="8">
                  <c:v>4.5640489999999998</c:v>
                </c:pt>
                <c:pt idx="9">
                  <c:v>3.2206920000000001</c:v>
                </c:pt>
                <c:pt idx="10">
                  <c:v>2.0135360000000002</c:v>
                </c:pt>
                <c:pt idx="11">
                  <c:v>4.334111</c:v>
                </c:pt>
                <c:pt idx="12">
                  <c:v>3.3407979999999999</c:v>
                </c:pt>
                <c:pt idx="13">
                  <c:v>4.9149339999999997</c:v>
                </c:pt>
                <c:pt idx="14">
                  <c:v>4.9829610000000004</c:v>
                </c:pt>
                <c:pt idx="15">
                  <c:v>4.5817180000000004</c:v>
                </c:pt>
                <c:pt idx="16">
                  <c:v>2.2348590000000002</c:v>
                </c:pt>
                <c:pt idx="17">
                  <c:v>6.8054600000000001</c:v>
                </c:pt>
                <c:pt idx="18">
                  <c:v>3.3976299999999999</c:v>
                </c:pt>
                <c:pt idx="19">
                  <c:v>2.3906149999999999</c:v>
                </c:pt>
                <c:pt idx="20">
                  <c:v>4.1713209999999998</c:v>
                </c:pt>
                <c:pt idx="21">
                  <c:v>2.9834779999999999</c:v>
                </c:pt>
                <c:pt idx="22">
                  <c:v>2.1892239999999998</c:v>
                </c:pt>
                <c:pt idx="23">
                  <c:v>3.5707490000000002</c:v>
                </c:pt>
                <c:pt idx="24">
                  <c:v>1.9267049999999999</c:v>
                </c:pt>
                <c:pt idx="25">
                  <c:v>3.1120489999999998</c:v>
                </c:pt>
                <c:pt idx="26">
                  <c:v>3.5159600000000002</c:v>
                </c:pt>
                <c:pt idx="27">
                  <c:v>2.3655590000000002</c:v>
                </c:pt>
                <c:pt idx="28">
                  <c:v>5.6695739999999999</c:v>
                </c:pt>
                <c:pt idx="29">
                  <c:v>-13.883175</c:v>
                </c:pt>
                <c:pt idx="30">
                  <c:v>2.2461720000000001</c:v>
                </c:pt>
                <c:pt idx="31">
                  <c:v>2.9015789999999999</c:v>
                </c:pt>
                <c:pt idx="32">
                  <c:v>4.6173109999999999</c:v>
                </c:pt>
                <c:pt idx="33">
                  <c:v>2.4483600000000001</c:v>
                </c:pt>
                <c:pt idx="34">
                  <c:v>2.9117470000000001</c:v>
                </c:pt>
                <c:pt idx="35">
                  <c:v>0.73831500000000005</c:v>
                </c:pt>
                <c:pt idx="36">
                  <c:v>4.0586330000000004</c:v>
                </c:pt>
                <c:pt idx="37">
                  <c:v>4.8201640000000001</c:v>
                </c:pt>
                <c:pt idx="38">
                  <c:v>2.7324799999999998</c:v>
                </c:pt>
                <c:pt idx="39">
                  <c:v>4.3198489999999996</c:v>
                </c:pt>
                <c:pt idx="40">
                  <c:v>3.115996</c:v>
                </c:pt>
                <c:pt idx="41">
                  <c:v>4.318416</c:v>
                </c:pt>
                <c:pt idx="42">
                  <c:v>3.4807239999999999</c:v>
                </c:pt>
                <c:pt idx="43">
                  <c:v>3.3843290000000001</c:v>
                </c:pt>
                <c:pt idx="44">
                  <c:v>4.0025690000000003</c:v>
                </c:pt>
                <c:pt idx="45">
                  <c:v>2.7652450000000002</c:v>
                </c:pt>
                <c:pt idx="46">
                  <c:v>2.9846469999999998</c:v>
                </c:pt>
                <c:pt idx="47">
                  <c:v>4.2664840000000002</c:v>
                </c:pt>
                <c:pt idx="48">
                  <c:v>2.5612740000000001</c:v>
                </c:pt>
                <c:pt idx="49">
                  <c:v>2.2360899999999999</c:v>
                </c:pt>
                <c:pt idx="50">
                  <c:v>3.6491340000000001</c:v>
                </c:pt>
                <c:pt idx="51">
                  <c:v>5.7166129999999997</c:v>
                </c:pt>
                <c:pt idx="52">
                  <c:v>4.5983460000000003</c:v>
                </c:pt>
                <c:pt idx="53">
                  <c:v>2.5776690000000002</c:v>
                </c:pt>
                <c:pt idx="54">
                  <c:v>4.0565069999999999</c:v>
                </c:pt>
                <c:pt idx="55">
                  <c:v>3.0859390000000002</c:v>
                </c:pt>
                <c:pt idx="56">
                  <c:v>-2.916814</c:v>
                </c:pt>
                <c:pt idx="57">
                  <c:v>2.7029589999999999</c:v>
                </c:pt>
                <c:pt idx="58">
                  <c:v>2.1925620000000001</c:v>
                </c:pt>
                <c:pt idx="59">
                  <c:v>3.1837659999999999</c:v>
                </c:pt>
                <c:pt idx="60">
                  <c:v>3.7964760000000002</c:v>
                </c:pt>
                <c:pt idx="61">
                  <c:v>0.55967800000000001</c:v>
                </c:pt>
                <c:pt idx="62">
                  <c:v>3.5828280000000001</c:v>
                </c:pt>
                <c:pt idx="63">
                  <c:v>2.8038850000000002</c:v>
                </c:pt>
                <c:pt idx="64">
                  <c:v>3.9614950000000002</c:v>
                </c:pt>
                <c:pt idx="65">
                  <c:v>3.2472729999999999</c:v>
                </c:pt>
                <c:pt idx="66">
                  <c:v>2.7115589999999998</c:v>
                </c:pt>
                <c:pt idx="67">
                  <c:v>4.3153480000000002</c:v>
                </c:pt>
                <c:pt idx="68">
                  <c:v>4.0929099999999998</c:v>
                </c:pt>
                <c:pt idx="69">
                  <c:v>4.7384890000000004</c:v>
                </c:pt>
                <c:pt idx="70">
                  <c:v>3.9342290000000002</c:v>
                </c:pt>
                <c:pt idx="71">
                  <c:v>-2.8604210000000001</c:v>
                </c:pt>
                <c:pt idx="72">
                  <c:v>1.35185</c:v>
                </c:pt>
                <c:pt idx="73">
                  <c:v>3.1296629999999999</c:v>
                </c:pt>
                <c:pt idx="74">
                  <c:v>2.4644159999999999</c:v>
                </c:pt>
                <c:pt idx="75">
                  <c:v>2.989646</c:v>
                </c:pt>
                <c:pt idx="76">
                  <c:v>2.2165089999999998</c:v>
                </c:pt>
                <c:pt idx="77">
                  <c:v>5.7588290000000004</c:v>
                </c:pt>
                <c:pt idx="78">
                  <c:v>2.26607</c:v>
                </c:pt>
                <c:pt idx="79">
                  <c:v>0.68088599999999999</c:v>
                </c:pt>
                <c:pt idx="80">
                  <c:v>3.8264469999999999</c:v>
                </c:pt>
                <c:pt idx="81">
                  <c:v>2.6757420000000001</c:v>
                </c:pt>
                <c:pt idx="82">
                  <c:v>4.0874779999999999</c:v>
                </c:pt>
                <c:pt idx="83">
                  <c:v>3.9964580000000001</c:v>
                </c:pt>
                <c:pt idx="84">
                  <c:v>1.628965</c:v>
                </c:pt>
                <c:pt idx="85">
                  <c:v>-2.935829</c:v>
                </c:pt>
                <c:pt idx="86">
                  <c:v>2.7685279999999999</c:v>
                </c:pt>
                <c:pt idx="89">
                  <c:v>2.9964149999999998</c:v>
                </c:pt>
                <c:pt idx="90">
                  <c:v>4.8652340000000001</c:v>
                </c:pt>
                <c:pt idx="91">
                  <c:v>4.7526109999999999</c:v>
                </c:pt>
                <c:pt idx="92">
                  <c:v>4.6564810000000003</c:v>
                </c:pt>
                <c:pt idx="93">
                  <c:v>9.4484969999999997</c:v>
                </c:pt>
                <c:pt idx="94">
                  <c:v>1.343451</c:v>
                </c:pt>
                <c:pt idx="95">
                  <c:v>2.078532</c:v>
                </c:pt>
                <c:pt idx="96">
                  <c:v>5.694769</c:v>
                </c:pt>
                <c:pt idx="97">
                  <c:v>3.09395</c:v>
                </c:pt>
                <c:pt idx="98">
                  <c:v>3.9983629999999999</c:v>
                </c:pt>
                <c:pt idx="99">
                  <c:v>8.9317740000000008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2846-932A-138928B9B689}"/>
            </c:ext>
          </c:extLst>
        </c:ser>
        <c:ser>
          <c:idx val="0"/>
          <c:order val="1"/>
          <c:tx>
            <c:strRef>
              <c:f>'RMSPE minus 5,7,88,89'!$L$2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'RMSPE minus 5,7,88,89'!$L$3:$L$102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7-2846-932A-138928B9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'RMSPE minus 5,7,88,89'!$A$3:$A$126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'RMSPE minus 5,7,88,89'!$F$3:$F$126</c:f>
              <c:numCache>
                <c:formatCode>0.00000</c:formatCode>
                <c:ptCount val="124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5">
                  <c:v>0.14221242472919701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  <c:pt idx="100">
                  <c:v>0.17516341740773797</c:v>
                </c:pt>
                <c:pt idx="101">
                  <c:v>0.50322466057863835</c:v>
                </c:pt>
                <c:pt idx="102">
                  <c:v>0.10216458251165815</c:v>
                </c:pt>
                <c:pt idx="103">
                  <c:v>0.21605903221228889</c:v>
                </c:pt>
                <c:pt idx="104">
                  <c:v>1.7553693418531351E-2</c:v>
                </c:pt>
                <c:pt idx="105">
                  <c:v>0.48445825993915798</c:v>
                </c:pt>
                <c:pt idx="106">
                  <c:v>0.22838999266282056</c:v>
                </c:pt>
                <c:pt idx="107">
                  <c:v>3.8832280315610097E-2</c:v>
                </c:pt>
                <c:pt idx="108">
                  <c:v>3.4293738823007472E-2</c:v>
                </c:pt>
                <c:pt idx="109">
                  <c:v>0.35341851782995642</c:v>
                </c:pt>
                <c:pt idx="110">
                  <c:v>0.14478938184083681</c:v>
                </c:pt>
                <c:pt idx="111">
                  <c:v>0.2112550949934329</c:v>
                </c:pt>
                <c:pt idx="112">
                  <c:v>0.10436796071869307</c:v>
                </c:pt>
                <c:pt idx="113">
                  <c:v>9.1566179171231665E-2</c:v>
                </c:pt>
                <c:pt idx="114">
                  <c:v>5.6470181810270165E-2</c:v>
                </c:pt>
                <c:pt idx="115">
                  <c:v>3.8436912871432603E-2</c:v>
                </c:pt>
                <c:pt idx="116">
                  <c:v>0.54034382441851836</c:v>
                </c:pt>
                <c:pt idx="117">
                  <c:v>8.5912670106305628E-2</c:v>
                </c:pt>
                <c:pt idx="118">
                  <c:v>0.29871425306724558</c:v>
                </c:pt>
                <c:pt idx="119">
                  <c:v>0.22888699065117926</c:v>
                </c:pt>
                <c:pt idx="120">
                  <c:v>6.5379368921730949E-2</c:v>
                </c:pt>
                <c:pt idx="121">
                  <c:v>6.9819166119832451E-2</c:v>
                </c:pt>
                <c:pt idx="122">
                  <c:v>0.32631888832163836</c:v>
                </c:pt>
                <c:pt idx="123">
                  <c:v>6.9452737924244917E-2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6-5A46-9D0C-63DAF3A822D4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5,7,88,89'!$K$3:$K$126</c:f>
              <c:numCache>
                <c:formatCode>0.00000</c:formatCode>
                <c:ptCount val="124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5">
                  <c:v>9.6921707178712888E-2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  <c:pt idx="100">
                  <c:v>0.13625328370611944</c:v>
                </c:pt>
                <c:pt idx="101">
                  <c:v>0.52010090407207332</c:v>
                </c:pt>
                <c:pt idx="102">
                  <c:v>0.18049035592412421</c:v>
                </c:pt>
                <c:pt idx="103">
                  <c:v>0.13882474815629997</c:v>
                </c:pt>
                <c:pt idx="104">
                  <c:v>4.6172954495766125E-2</c:v>
                </c:pt>
                <c:pt idx="105">
                  <c:v>0.47516489566786541</c:v>
                </c:pt>
                <c:pt idx="106">
                  <c:v>0.2079081077647289</c:v>
                </c:pt>
                <c:pt idx="107">
                  <c:v>5.8193737378685349E-2</c:v>
                </c:pt>
                <c:pt idx="108">
                  <c:v>4.5387885633224864E-2</c:v>
                </c:pt>
                <c:pt idx="109">
                  <c:v>5.5952932372905294E-2</c:v>
                </c:pt>
                <c:pt idx="110">
                  <c:v>0.13815084966764393</c:v>
                </c:pt>
                <c:pt idx="111">
                  <c:v>0.14464969348601667</c:v>
                </c:pt>
                <c:pt idx="112">
                  <c:v>0.16007258227288138</c:v>
                </c:pt>
                <c:pt idx="113">
                  <c:v>8.830021203766332E-2</c:v>
                </c:pt>
                <c:pt idx="114">
                  <c:v>7.4517613322748283E-2</c:v>
                </c:pt>
                <c:pt idx="115">
                  <c:v>6.4116973362110821E-2</c:v>
                </c:pt>
                <c:pt idx="116">
                  <c:v>0.63681624385308122</c:v>
                </c:pt>
                <c:pt idx="117">
                  <c:v>0.104266750415453</c:v>
                </c:pt>
                <c:pt idx="118">
                  <c:v>0.21849320587518356</c:v>
                </c:pt>
                <c:pt idx="119">
                  <c:v>0.22254954870658505</c:v>
                </c:pt>
                <c:pt idx="120">
                  <c:v>7.3764136827525265E-2</c:v>
                </c:pt>
                <c:pt idx="121">
                  <c:v>4.7181025699082987E-2</c:v>
                </c:pt>
                <c:pt idx="122">
                  <c:v>0.27060906576927157</c:v>
                </c:pt>
                <c:pt idx="123">
                  <c:v>0.24105548368273175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6-5A46-9D0C-63DAF3A822D4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5,7,88,89'!$P$3:$P$126</c:f>
              <c:numCache>
                <c:formatCode>0.00000</c:formatCode>
                <c:ptCount val="124"/>
                <c:pt idx="0">
                  <c:v>0.30703127008475212</c:v>
                </c:pt>
                <c:pt idx="1">
                  <c:v>8.2736103945693223E-2</c:v>
                </c:pt>
                <c:pt idx="2">
                  <c:v>0.30621195914479676</c:v>
                </c:pt>
                <c:pt idx="3">
                  <c:v>9.2687196450613213E-2</c:v>
                </c:pt>
                <c:pt idx="5">
                  <c:v>8.0925983039813968E-4</c:v>
                </c:pt>
                <c:pt idx="7">
                  <c:v>0.15864791899585406</c:v>
                </c:pt>
                <c:pt idx="8">
                  <c:v>5.064972263582123E-2</c:v>
                </c:pt>
                <c:pt idx="9">
                  <c:v>0.36466597557538477</c:v>
                </c:pt>
                <c:pt idx="10">
                  <c:v>0.11273127865614503</c:v>
                </c:pt>
                <c:pt idx="11">
                  <c:v>0.16764536579739089</c:v>
                </c:pt>
                <c:pt idx="12">
                  <c:v>0.12711379378217846</c:v>
                </c:pt>
                <c:pt idx="13">
                  <c:v>2.3016621492140236E-2</c:v>
                </c:pt>
                <c:pt idx="14">
                  <c:v>3.478986485009615E-2</c:v>
                </c:pt>
                <c:pt idx="15">
                  <c:v>2.6929026732588689E-2</c:v>
                </c:pt>
                <c:pt idx="16">
                  <c:v>0.49025371988124627</c:v>
                </c:pt>
                <c:pt idx="17">
                  <c:v>1.9109469096098376E-2</c:v>
                </c:pt>
                <c:pt idx="18">
                  <c:v>0.19940827416715676</c:v>
                </c:pt>
                <c:pt idx="19">
                  <c:v>9.8662351695193537E-2</c:v>
                </c:pt>
                <c:pt idx="20">
                  <c:v>0.12212831982673779</c:v>
                </c:pt>
                <c:pt idx="21">
                  <c:v>4.6824130956097686E-2</c:v>
                </c:pt>
                <c:pt idx="22">
                  <c:v>0.14336841932186581</c:v>
                </c:pt>
                <c:pt idx="23">
                  <c:v>0.77284800811186871</c:v>
                </c:pt>
                <c:pt idx="24">
                  <c:v>0.12124650387238088</c:v>
                </c:pt>
                <c:pt idx="25">
                  <c:v>0.41342431160355447</c:v>
                </c:pt>
                <c:pt idx="26">
                  <c:v>2.0573117711343927E-2</c:v>
                </c:pt>
                <c:pt idx="27">
                  <c:v>0.15427973081962945</c:v>
                </c:pt>
                <c:pt idx="28">
                  <c:v>0.17032638723261698</c:v>
                </c:pt>
                <c:pt idx="29">
                  <c:v>0.61911876432543445</c:v>
                </c:pt>
                <c:pt idx="30">
                  <c:v>0.17120449870381627</c:v>
                </c:pt>
                <c:pt idx="31">
                  <c:v>0.11983996033043165</c:v>
                </c:pt>
                <c:pt idx="32">
                  <c:v>3.0443209514938473E-2</c:v>
                </c:pt>
                <c:pt idx="33">
                  <c:v>0.17527831644828537</c:v>
                </c:pt>
                <c:pt idx="34">
                  <c:v>0.13990537260716407</c:v>
                </c:pt>
                <c:pt idx="35">
                  <c:v>0.48790098850200636</c:v>
                </c:pt>
                <c:pt idx="36">
                  <c:v>0.20270357936065347</c:v>
                </c:pt>
                <c:pt idx="37">
                  <c:v>7.9219122630332355E-3</c:v>
                </c:pt>
                <c:pt idx="38">
                  <c:v>0.19057579565887714</c:v>
                </c:pt>
                <c:pt idx="39">
                  <c:v>2.93100379520875E-2</c:v>
                </c:pt>
                <c:pt idx="40">
                  <c:v>8.3246047362476067E-2</c:v>
                </c:pt>
                <c:pt idx="41">
                  <c:v>5.2422088960057977E-4</c:v>
                </c:pt>
                <c:pt idx="42">
                  <c:v>0.11971600908250875</c:v>
                </c:pt>
                <c:pt idx="43">
                  <c:v>0.26017046324667759</c:v>
                </c:pt>
                <c:pt idx="44">
                  <c:v>0.12620713613339909</c:v>
                </c:pt>
                <c:pt idx="45">
                  <c:v>0.15644475485525597</c:v>
                </c:pt>
                <c:pt idx="46">
                  <c:v>0.12874202438778176</c:v>
                </c:pt>
                <c:pt idx="47">
                  <c:v>3.3118311797121422E-2</c:v>
                </c:pt>
                <c:pt idx="48">
                  <c:v>0.16543656036983015</c:v>
                </c:pt>
                <c:pt idx="49">
                  <c:v>0.16859727517547732</c:v>
                </c:pt>
                <c:pt idx="50">
                  <c:v>0.1022246817750848</c:v>
                </c:pt>
                <c:pt idx="51">
                  <c:v>4.4906151567438539E-2</c:v>
                </c:pt>
                <c:pt idx="52">
                  <c:v>3.3969872410033852E-2</c:v>
                </c:pt>
                <c:pt idx="53">
                  <c:v>0.12473793862850673</c:v>
                </c:pt>
                <c:pt idx="54">
                  <c:v>5.3767571627701349E-2</c:v>
                </c:pt>
                <c:pt idx="55">
                  <c:v>0.14030920248525827</c:v>
                </c:pt>
                <c:pt idx="56">
                  <c:v>0.77369535789311161</c:v>
                </c:pt>
                <c:pt idx="57">
                  <c:v>4.0662887437555043E-2</c:v>
                </c:pt>
                <c:pt idx="58">
                  <c:v>0.29882322895665098</c:v>
                </c:pt>
                <c:pt idx="59">
                  <c:v>9.0542225769796938E-2</c:v>
                </c:pt>
                <c:pt idx="60">
                  <c:v>5.2580523421961747E-2</c:v>
                </c:pt>
                <c:pt idx="61">
                  <c:v>0.21899994331090777</c:v>
                </c:pt>
                <c:pt idx="62">
                  <c:v>7.8299265472040427E-2</c:v>
                </c:pt>
                <c:pt idx="63">
                  <c:v>0.18066604748325676</c:v>
                </c:pt>
                <c:pt idx="64">
                  <c:v>3.0709384399422984E-3</c:v>
                </c:pt>
                <c:pt idx="65">
                  <c:v>0.13508469442053728</c:v>
                </c:pt>
                <c:pt idx="66">
                  <c:v>0.17334667872810841</c:v>
                </c:pt>
                <c:pt idx="67">
                  <c:v>1.1639558599371769E-2</c:v>
                </c:pt>
                <c:pt idx="68">
                  <c:v>0.96185433575484791</c:v>
                </c:pt>
                <c:pt idx="69">
                  <c:v>0.20890047485272273</c:v>
                </c:pt>
                <c:pt idx="70">
                  <c:v>0.10895179612805141</c:v>
                </c:pt>
                <c:pt idx="71">
                  <c:v>0.76457759146775239</c:v>
                </c:pt>
                <c:pt idx="72">
                  <c:v>0.18181580187444368</c:v>
                </c:pt>
                <c:pt idx="73">
                  <c:v>8.511130705548442E-2</c:v>
                </c:pt>
                <c:pt idx="74">
                  <c:v>0.27311120037823983</c:v>
                </c:pt>
                <c:pt idx="75">
                  <c:v>0.14879902853673349</c:v>
                </c:pt>
                <c:pt idx="76">
                  <c:v>0.31650953619873284</c:v>
                </c:pt>
                <c:pt idx="77">
                  <c:v>0.14240106031894087</c:v>
                </c:pt>
                <c:pt idx="78">
                  <c:v>0.19836963932459112</c:v>
                </c:pt>
                <c:pt idx="79">
                  <c:v>0.28127491227040774</c:v>
                </c:pt>
                <c:pt idx="80">
                  <c:v>7.7617662348330547E-3</c:v>
                </c:pt>
                <c:pt idx="81">
                  <c:v>0.21735209967051644</c:v>
                </c:pt>
                <c:pt idx="82">
                  <c:v>1.2907486364553571E-2</c:v>
                </c:pt>
                <c:pt idx="83">
                  <c:v>5.1685731353289022E-2</c:v>
                </c:pt>
                <c:pt idx="84">
                  <c:v>0.27010617141109872</c:v>
                </c:pt>
                <c:pt idx="85">
                  <c:v>1.0010341842128143</c:v>
                </c:pt>
                <c:pt idx="86">
                  <c:v>0.23125122765664902</c:v>
                </c:pt>
                <c:pt idx="89">
                  <c:v>0.10384546044260794</c:v>
                </c:pt>
                <c:pt idx="90">
                  <c:v>0.14353103411482335</c:v>
                </c:pt>
                <c:pt idx="91">
                  <c:v>3.5508792083111355E-3</c:v>
                </c:pt>
                <c:pt idx="92">
                  <c:v>9.7807561784639063E-2</c:v>
                </c:pt>
                <c:pt idx="93">
                  <c:v>0.27267217288968926</c:v>
                </c:pt>
                <c:pt idx="94">
                  <c:v>0.44145329791954713</c:v>
                </c:pt>
                <c:pt idx="95">
                  <c:v>4.1082646032054165E-2</c:v>
                </c:pt>
                <c:pt idx="96">
                  <c:v>0.12017316896622272</c:v>
                </c:pt>
                <c:pt idx="97">
                  <c:v>0.14301812625789498</c:v>
                </c:pt>
                <c:pt idx="98">
                  <c:v>5.2327568898719826E-2</c:v>
                </c:pt>
                <c:pt idx="99">
                  <c:v>0.45477683314357747</c:v>
                </c:pt>
                <c:pt idx="100">
                  <c:v>4.9002314903541823E-2</c:v>
                </c:pt>
                <c:pt idx="101">
                  <c:v>0.26455926546439323</c:v>
                </c:pt>
                <c:pt idx="102">
                  <c:v>0.17807413073512959</c:v>
                </c:pt>
                <c:pt idx="103">
                  <c:v>3.9109476509243832E-2</c:v>
                </c:pt>
                <c:pt idx="104">
                  <c:v>2.8177293950159221E-2</c:v>
                </c:pt>
                <c:pt idx="105">
                  <c:v>0.29074757928539063</c:v>
                </c:pt>
                <c:pt idx="106">
                  <c:v>0.52877097345935842</c:v>
                </c:pt>
                <c:pt idx="107">
                  <c:v>8.3409883748155139E-2</c:v>
                </c:pt>
                <c:pt idx="108">
                  <c:v>0.12218176809355437</c:v>
                </c:pt>
                <c:pt idx="109">
                  <c:v>8.1841419276939817E-2</c:v>
                </c:pt>
                <c:pt idx="110">
                  <c:v>0.37994601578936693</c:v>
                </c:pt>
                <c:pt idx="111">
                  <c:v>6.5223944025967637E-2</c:v>
                </c:pt>
                <c:pt idx="112">
                  <c:v>9.631833476395224E-2</c:v>
                </c:pt>
                <c:pt idx="113">
                  <c:v>0.14613052318700942</c:v>
                </c:pt>
                <c:pt idx="114">
                  <c:v>5.1866546014880527E-2</c:v>
                </c:pt>
                <c:pt idx="115">
                  <c:v>4.0257185746943862E-2</c:v>
                </c:pt>
                <c:pt idx="116">
                  <c:v>0.35522669431614678</c:v>
                </c:pt>
                <c:pt idx="117">
                  <c:v>7.9609416512847697E-2</c:v>
                </c:pt>
                <c:pt idx="118">
                  <c:v>0.10391553686851675</c:v>
                </c:pt>
                <c:pt idx="119">
                  <c:v>0.18950616346198812</c:v>
                </c:pt>
                <c:pt idx="120">
                  <c:v>0.19621947642492052</c:v>
                </c:pt>
                <c:pt idx="121">
                  <c:v>9.3042667649620006E-2</c:v>
                </c:pt>
                <c:pt idx="122">
                  <c:v>0.27902862439196002</c:v>
                </c:pt>
                <c:pt idx="123">
                  <c:v>0.25366343832124039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6-5A46-9D0C-63DAF3A8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'RMSPE minus 5,7,88,89'!$E$3:$E$126</c:f>
              <c:numCache>
                <c:formatCode>0.00000</c:formatCode>
                <c:ptCount val="124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5">
                  <c:v>0.10347028538839546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  <c:pt idx="100">
                  <c:v>6.4887942660585313E-2</c:v>
                </c:pt>
                <c:pt idx="101">
                  <c:v>3.1847057362911202</c:v>
                </c:pt>
                <c:pt idx="102">
                  <c:v>0.19672575069244469</c:v>
                </c:pt>
                <c:pt idx="103">
                  <c:v>0.11968820355440399</c:v>
                </c:pt>
                <c:pt idx="104">
                  <c:v>2.9224814343166459E-2</c:v>
                </c:pt>
                <c:pt idx="105">
                  <c:v>2.012096727871489</c:v>
                </c:pt>
                <c:pt idx="106">
                  <c:v>0.31402381611741892</c:v>
                </c:pt>
                <c:pt idx="107">
                  <c:v>6.5495525356313476E-3</c:v>
                </c:pt>
                <c:pt idx="108">
                  <c:v>4.6708431527544926E-2</c:v>
                </c:pt>
                <c:pt idx="109">
                  <c:v>5.8116783858147433E-2</c:v>
                </c:pt>
                <c:pt idx="110">
                  <c:v>0.23710802582456331</c:v>
                </c:pt>
                <c:pt idx="111">
                  <c:v>0.21470594202016516</c:v>
                </c:pt>
                <c:pt idx="112">
                  <c:v>8.3814272880689641E-2</c:v>
                </c:pt>
                <c:pt idx="113">
                  <c:v>5.377621231979015E-2</c:v>
                </c:pt>
                <c:pt idx="114">
                  <c:v>0.148171432151883</c:v>
                </c:pt>
                <c:pt idx="115">
                  <c:v>7.8229953459983181E-2</c:v>
                </c:pt>
                <c:pt idx="116">
                  <c:v>0.89845476353756948</c:v>
                </c:pt>
                <c:pt idx="117">
                  <c:v>0.33637385140001214</c:v>
                </c:pt>
                <c:pt idx="118">
                  <c:v>0.24131051422232794</c:v>
                </c:pt>
                <c:pt idx="119">
                  <c:v>0.23605611095516738</c:v>
                </c:pt>
                <c:pt idx="120">
                  <c:v>0.1309729935750843</c:v>
                </c:pt>
                <c:pt idx="121">
                  <c:v>6.5996296263162169E-2</c:v>
                </c:pt>
                <c:pt idx="122">
                  <c:v>0.28471380033488852</c:v>
                </c:pt>
                <c:pt idx="123">
                  <c:v>1.7884619580406453E-2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8B4E-B936-1DB0CB7FB422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'RMSPE minus 5,7,88,89'!$J$3:$J$126</c:f>
              <c:numCache>
                <c:formatCode>0.00000</c:formatCode>
                <c:ptCount val="124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5">
                  <c:v>2.4473432956927446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  <c:pt idx="100">
                  <c:v>0.99125346376215417</c:v>
                </c:pt>
                <c:pt idx="101">
                  <c:v>10.353303256283009</c:v>
                </c:pt>
                <c:pt idx="102">
                  <c:v>2.3762607140758401</c:v>
                </c:pt>
                <c:pt idx="103">
                  <c:v>0.96255776818717487</c:v>
                </c:pt>
                <c:pt idx="104">
                  <c:v>0.32306177754458476</c:v>
                </c:pt>
                <c:pt idx="105">
                  <c:v>7.9529038189181795</c:v>
                </c:pt>
                <c:pt idx="106">
                  <c:v>1.2439206473032056</c:v>
                </c:pt>
                <c:pt idx="107">
                  <c:v>0.59332342092471335</c:v>
                </c:pt>
                <c:pt idx="108">
                  <c:v>0.31743455383070235</c:v>
                </c:pt>
                <c:pt idx="109">
                  <c:v>0.61025172592834753</c:v>
                </c:pt>
                <c:pt idx="110">
                  <c:v>1.0731966143987297</c:v>
                </c:pt>
                <c:pt idx="111">
                  <c:v>1.5292867683226761</c:v>
                </c:pt>
                <c:pt idx="112">
                  <c:v>0.98474949954011803</c:v>
                </c:pt>
                <c:pt idx="113">
                  <c:v>0.77956196898732233</c:v>
                </c:pt>
                <c:pt idx="114">
                  <c:v>0.987488903754002</c:v>
                </c:pt>
                <c:pt idx="115">
                  <c:v>0.61309845065951851</c:v>
                </c:pt>
                <c:pt idx="116">
                  <c:v>4.7929947428737734</c:v>
                </c:pt>
                <c:pt idx="117">
                  <c:v>1.3497038176950484</c:v>
                </c:pt>
                <c:pt idx="118">
                  <c:v>1.1868675328965481</c:v>
                </c:pt>
                <c:pt idx="119">
                  <c:v>1.2600106211196216</c:v>
                </c:pt>
                <c:pt idx="120">
                  <c:v>0.68085976419794081</c:v>
                </c:pt>
                <c:pt idx="121">
                  <c:v>0.31503071727124637</c:v>
                </c:pt>
                <c:pt idx="122">
                  <c:v>2.2820658956018871</c:v>
                </c:pt>
                <c:pt idx="123">
                  <c:v>2.8170707143771243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8B4E-B936-1DB0CB7FB422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'RMSPE minus 5,7,88,89'!$O$3:$O$126</c:f>
              <c:numCache>
                <c:formatCode>0.00000</c:formatCode>
                <c:ptCount val="124"/>
                <c:pt idx="0">
                  <c:v>0.10697311967611041</c:v>
                </c:pt>
                <c:pt idx="1">
                  <c:v>8.0699346350526849E-2</c:v>
                </c:pt>
                <c:pt idx="2">
                  <c:v>1.9820627443806735</c:v>
                </c:pt>
                <c:pt idx="3">
                  <c:v>0.25336389407016319</c:v>
                </c:pt>
                <c:pt idx="5">
                  <c:v>2.649838640842876E-3</c:v>
                </c:pt>
                <c:pt idx="7">
                  <c:v>0.11834064615093451</c:v>
                </c:pt>
                <c:pt idx="8">
                  <c:v>4.0127659126996736E-2</c:v>
                </c:pt>
                <c:pt idx="9">
                  <c:v>0.26096847399833406</c:v>
                </c:pt>
                <c:pt idx="10">
                  <c:v>0.52034684008670995</c:v>
                </c:pt>
                <c:pt idx="11">
                  <c:v>0.12190481400215972</c:v>
                </c:pt>
                <c:pt idx="12">
                  <c:v>0.23667865449909298</c:v>
                </c:pt>
                <c:pt idx="13">
                  <c:v>4.1390035998889629E-2</c:v>
                </c:pt>
                <c:pt idx="14">
                  <c:v>5.5280573833157202E-2</c:v>
                </c:pt>
                <c:pt idx="15">
                  <c:v>4.554827343842726E-2</c:v>
                </c:pt>
                <c:pt idx="16">
                  <c:v>0.42711346945053252</c:v>
                </c:pt>
                <c:pt idx="17">
                  <c:v>0.24272720466452283</c:v>
                </c:pt>
                <c:pt idx="18">
                  <c:v>0.18634257319044481</c:v>
                </c:pt>
                <c:pt idx="19">
                  <c:v>0.23543135843927401</c:v>
                </c:pt>
                <c:pt idx="20">
                  <c:v>8.4730816152786215E-2</c:v>
                </c:pt>
                <c:pt idx="21">
                  <c:v>0.23041774682401497</c:v>
                </c:pt>
                <c:pt idx="22">
                  <c:v>0.4008855805807176</c:v>
                </c:pt>
                <c:pt idx="23">
                  <c:v>0.20902080924343308</c:v>
                </c:pt>
                <c:pt idx="24">
                  <c:v>0.40129299495666709</c:v>
                </c:pt>
                <c:pt idx="25">
                  <c:v>0.27093020531706535</c:v>
                </c:pt>
                <c:pt idx="26">
                  <c:v>4.5670453990261067E-2</c:v>
                </c:pt>
                <c:pt idx="27">
                  <c:v>0.19454976948797037</c:v>
                </c:pt>
                <c:pt idx="28">
                  <c:v>0.64369304987403209</c:v>
                </c:pt>
                <c:pt idx="29">
                  <c:v>3.6684198993997423</c:v>
                </c:pt>
                <c:pt idx="30">
                  <c:v>0.39261458586841891</c:v>
                </c:pt>
                <c:pt idx="31">
                  <c:v>0.34393344322120706</c:v>
                </c:pt>
                <c:pt idx="32">
                  <c:v>7.5251096253757921E-2</c:v>
                </c:pt>
                <c:pt idx="33">
                  <c:v>0.24031921759420141</c:v>
                </c:pt>
                <c:pt idx="34">
                  <c:v>0.27619437062963131</c:v>
                </c:pt>
                <c:pt idx="35">
                  <c:v>0.82262489639515191</c:v>
                </c:pt>
                <c:pt idx="36">
                  <c:v>0.32960950040950043</c:v>
                </c:pt>
                <c:pt idx="37">
                  <c:v>8.9935527086997501E-3</c:v>
                </c:pt>
                <c:pt idx="38">
                  <c:v>0.30484689983616403</c:v>
                </c:pt>
                <c:pt idx="39">
                  <c:v>7.5697110955063082E-2</c:v>
                </c:pt>
                <c:pt idx="40">
                  <c:v>0.19319026855716551</c:v>
                </c:pt>
                <c:pt idx="41">
                  <c:v>1.6970146830276084E-3</c:v>
                </c:pt>
                <c:pt idx="42">
                  <c:v>0.27026093227836695</c:v>
                </c:pt>
                <c:pt idx="43">
                  <c:v>0.425887195648602</c:v>
                </c:pt>
                <c:pt idx="44">
                  <c:v>0.12333562579944282</c:v>
                </c:pt>
                <c:pt idx="45">
                  <c:v>0.36191611267124624</c:v>
                </c:pt>
                <c:pt idx="46">
                  <c:v>0.31735964192021887</c:v>
                </c:pt>
                <c:pt idx="47">
                  <c:v>6.9468459774148728E-2</c:v>
                </c:pt>
                <c:pt idx="48">
                  <c:v>0.46028561133342183</c:v>
                </c:pt>
                <c:pt idx="49">
                  <c:v>0.18541603674951829</c:v>
                </c:pt>
                <c:pt idx="50">
                  <c:v>0.16042243040583087</c:v>
                </c:pt>
                <c:pt idx="51">
                  <c:v>0.16200532156004241</c:v>
                </c:pt>
                <c:pt idx="52">
                  <c:v>7.8095305081765501E-2</c:v>
                </c:pt>
                <c:pt idx="53">
                  <c:v>0.38580132481890955</c:v>
                </c:pt>
                <c:pt idx="54">
                  <c:v>0.15444693650390001</c:v>
                </c:pt>
                <c:pt idx="55">
                  <c:v>0.32018491512056713</c:v>
                </c:pt>
                <c:pt idx="56">
                  <c:v>1.6872681176323669</c:v>
                </c:pt>
                <c:pt idx="57">
                  <c:v>0.15229476628948491</c:v>
                </c:pt>
                <c:pt idx="58">
                  <c:v>0.36776424112227685</c:v>
                </c:pt>
                <c:pt idx="59">
                  <c:v>0.28544136889331778</c:v>
                </c:pt>
                <c:pt idx="60">
                  <c:v>0.10244126172046766</c:v>
                </c:pt>
                <c:pt idx="61">
                  <c:v>0.85214942556063644</c:v>
                </c:pt>
                <c:pt idx="62">
                  <c:v>0.1051391592149219</c:v>
                </c:pt>
                <c:pt idx="63">
                  <c:v>0.2456916032670102</c:v>
                </c:pt>
                <c:pt idx="64">
                  <c:v>8.0763693270734776E-3</c:v>
                </c:pt>
                <c:pt idx="65">
                  <c:v>0.3239312787180133</c:v>
                </c:pt>
                <c:pt idx="66">
                  <c:v>0.2845188715090875</c:v>
                </c:pt>
                <c:pt idx="67">
                  <c:v>2.0567687861545229E-2</c:v>
                </c:pt>
                <c:pt idx="68">
                  <c:v>0.18304211228078587</c:v>
                </c:pt>
                <c:pt idx="69">
                  <c:v>7.2146084626993817E-2</c:v>
                </c:pt>
                <c:pt idx="70">
                  <c:v>9.1974574921585131E-2</c:v>
                </c:pt>
                <c:pt idx="71">
                  <c:v>1.6205881268156581</c:v>
                </c:pt>
                <c:pt idx="72">
                  <c:v>0.72376272017654997</c:v>
                </c:pt>
                <c:pt idx="73">
                  <c:v>0.20760409472031116</c:v>
                </c:pt>
                <c:pt idx="74">
                  <c:v>0.4068237451890791</c:v>
                </c:pt>
                <c:pt idx="75">
                  <c:v>0.17707709416013392</c:v>
                </c:pt>
                <c:pt idx="76">
                  <c:v>0.46000574952067025</c:v>
                </c:pt>
                <c:pt idx="77">
                  <c:v>0.63543626181388602</c:v>
                </c:pt>
                <c:pt idx="78">
                  <c:v>0.40035829205300821</c:v>
                </c:pt>
                <c:pt idx="79">
                  <c:v>0.84323230369674529</c:v>
                </c:pt>
                <c:pt idx="80">
                  <c:v>1.8305807337545155E-2</c:v>
                </c:pt>
                <c:pt idx="81">
                  <c:v>0.31716365919200112</c:v>
                </c:pt>
                <c:pt idx="82">
                  <c:v>3.2638880671369989E-2</c:v>
                </c:pt>
                <c:pt idx="83">
                  <c:v>7.5349885357450963E-2</c:v>
                </c:pt>
                <c:pt idx="84">
                  <c:v>0.6566031013896384</c:v>
                </c:pt>
                <c:pt idx="85">
                  <c:v>1.7024287361767083</c:v>
                </c:pt>
                <c:pt idx="86">
                  <c:v>0.31257135271472197</c:v>
                </c:pt>
                <c:pt idx="89">
                  <c:v>0.41020212935570161</c:v>
                </c:pt>
                <c:pt idx="90">
                  <c:v>0.34114199708904874</c:v>
                </c:pt>
                <c:pt idx="91">
                  <c:v>8.4003462747876539E-3</c:v>
                </c:pt>
                <c:pt idx="92">
                  <c:v>0.17386627474607938</c:v>
                </c:pt>
                <c:pt idx="93">
                  <c:v>1.6473793779770243</c:v>
                </c:pt>
                <c:pt idx="94">
                  <c:v>0.56118456724393606</c:v>
                </c:pt>
                <c:pt idx="95">
                  <c:v>7.8186825614347893E-2</c:v>
                </c:pt>
                <c:pt idx="96">
                  <c:v>0.25373030165600391</c:v>
                </c:pt>
                <c:pt idx="97">
                  <c:v>0.43172142526608048</c:v>
                </c:pt>
                <c:pt idx="98">
                  <c:v>8.2332352519212476E-2</c:v>
                </c:pt>
                <c:pt idx="99">
                  <c:v>1.3692902294810616</c:v>
                </c:pt>
                <c:pt idx="100">
                  <c:v>0.14266619173116249</c:v>
                </c:pt>
                <c:pt idx="101">
                  <c:v>0.45445506692160609</c:v>
                </c:pt>
                <c:pt idx="102">
                  <c:v>0.5821633081112777</c:v>
                </c:pt>
                <c:pt idx="103">
                  <c:v>9.9627651643226067E-2</c:v>
                </c:pt>
                <c:pt idx="104">
                  <c:v>3.5489872083416377E-2</c:v>
                </c:pt>
                <c:pt idx="105">
                  <c:v>0.72233969055220337</c:v>
                </c:pt>
                <c:pt idx="106">
                  <c:v>0.68814102408967925</c:v>
                </c:pt>
                <c:pt idx="107">
                  <c:v>0.27041530839207745</c:v>
                </c:pt>
                <c:pt idx="108">
                  <c:v>0.20886459335407107</c:v>
                </c:pt>
                <c:pt idx="109">
                  <c:v>0.37917871400603353</c:v>
                </c:pt>
                <c:pt idx="110">
                  <c:v>0.45740626119816269</c:v>
                </c:pt>
                <c:pt idx="111">
                  <c:v>0.13890743157029692</c:v>
                </c:pt>
                <c:pt idx="112">
                  <c:v>0.13803767052662497</c:v>
                </c:pt>
                <c:pt idx="113">
                  <c:v>0.48681325072027942</c:v>
                </c:pt>
                <c:pt idx="114">
                  <c:v>0.14184616243475351</c:v>
                </c:pt>
                <c:pt idx="115">
                  <c:v>4.642908309455588E-2</c:v>
                </c:pt>
                <c:pt idx="116">
                  <c:v>0.33947368421052643</c:v>
                </c:pt>
                <c:pt idx="117">
                  <c:v>0.10777544096651884</c:v>
                </c:pt>
                <c:pt idx="118">
                  <c:v>0.16732253567154684</c:v>
                </c:pt>
                <c:pt idx="119">
                  <c:v>0.29064555108604523</c:v>
                </c:pt>
                <c:pt idx="120">
                  <c:v>0.37630560592481432</c:v>
                </c:pt>
                <c:pt idx="121">
                  <c:v>9.0420648689339592E-2</c:v>
                </c:pt>
                <c:pt idx="122">
                  <c:v>0.55090321021263611</c:v>
                </c:pt>
                <c:pt idx="123">
                  <c:v>1.0924721662205172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8B4E-B936-1DB0CB7F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RMSPE!$C$2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plus>
            <c:minus>
              <c:numRef>
                <c:f>RMSPE!$D$3:$D$102</c:f>
                <c:numCache>
                  <c:formatCode>General</c:formatCode>
                  <c:ptCount val="100"/>
                  <c:pt idx="0">
                    <c:v>0.58091499999999996</c:v>
                  </c:pt>
                  <c:pt idx="1">
                    <c:v>0.86498299999999995</c:v>
                  </c:pt>
                  <c:pt idx="2">
                    <c:v>6.0119999999999996</c:v>
                  </c:pt>
                  <c:pt idx="3">
                    <c:v>4.0318680000000002</c:v>
                  </c:pt>
                  <c:pt idx="4">
                    <c:v>0.18180199999999999</c:v>
                  </c:pt>
                  <c:pt idx="5">
                    <c:v>0.93130400000000002</c:v>
                  </c:pt>
                  <c:pt idx="6">
                    <c:v>0.18234800000000001</c:v>
                  </c:pt>
                  <c:pt idx="7">
                    <c:v>4.792675</c:v>
                  </c:pt>
                  <c:pt idx="8">
                    <c:v>0.97683799999999998</c:v>
                  </c:pt>
                  <c:pt idx="9">
                    <c:v>0.80143600000000004</c:v>
                  </c:pt>
                  <c:pt idx="10">
                    <c:v>8.0874939999999995</c:v>
                  </c:pt>
                  <c:pt idx="11">
                    <c:v>0.912663</c:v>
                  </c:pt>
                  <c:pt idx="12">
                    <c:v>1.020521</c:v>
                  </c:pt>
                  <c:pt idx="13">
                    <c:v>2.2390500000000002</c:v>
                  </c:pt>
                  <c:pt idx="14">
                    <c:v>1.6165689999999999</c:v>
                  </c:pt>
                  <c:pt idx="15">
                    <c:v>2.7395130000000001</c:v>
                  </c:pt>
                  <c:pt idx="16">
                    <c:v>0.68494699999999997</c:v>
                  </c:pt>
                  <c:pt idx="17">
                    <c:v>9.5098680000000009</c:v>
                  </c:pt>
                  <c:pt idx="18">
                    <c:v>0.78069900000000003</c:v>
                  </c:pt>
                  <c:pt idx="19">
                    <c:v>0.637374</c:v>
                  </c:pt>
                  <c:pt idx="20">
                    <c:v>1.561879</c:v>
                  </c:pt>
                  <c:pt idx="21">
                    <c:v>9.5612569999999995</c:v>
                  </c:pt>
                  <c:pt idx="22">
                    <c:v>1.1275379999999999</c:v>
                  </c:pt>
                  <c:pt idx="23">
                    <c:v>0.64886500000000003</c:v>
                  </c:pt>
                  <c:pt idx="24">
                    <c:v>0.85972400000000004</c:v>
                  </c:pt>
                  <c:pt idx="25">
                    <c:v>0.53815299999999999</c:v>
                  </c:pt>
                  <c:pt idx="26">
                    <c:v>0.63199000000000005</c:v>
                  </c:pt>
                  <c:pt idx="27">
                    <c:v>0.75525699999999996</c:v>
                  </c:pt>
                  <c:pt idx="28">
                    <c:v>0.29369499999999998</c:v>
                  </c:pt>
                  <c:pt idx="29">
                    <c:v>4.528645</c:v>
                  </c:pt>
                  <c:pt idx="30">
                    <c:v>0.46407100000000001</c:v>
                  </c:pt>
                  <c:pt idx="31">
                    <c:v>0.96274800000000005</c:v>
                  </c:pt>
                  <c:pt idx="32">
                    <c:v>1.6651199999999999</c:v>
                  </c:pt>
                  <c:pt idx="33">
                    <c:v>0.57321500000000003</c:v>
                  </c:pt>
                  <c:pt idx="34">
                    <c:v>0.46084599999999998</c:v>
                  </c:pt>
                  <c:pt idx="35">
                    <c:v>2.2288009999999998</c:v>
                  </c:pt>
                  <c:pt idx="36">
                    <c:v>1.8093950000000001</c:v>
                  </c:pt>
                  <c:pt idx="37">
                    <c:v>0.24396200000000001</c:v>
                  </c:pt>
                  <c:pt idx="38">
                    <c:v>1.270883</c:v>
                  </c:pt>
                  <c:pt idx="39">
                    <c:v>8.6232340000000001</c:v>
                  </c:pt>
                  <c:pt idx="40">
                    <c:v>0.61518300000000004</c:v>
                  </c:pt>
                  <c:pt idx="41">
                    <c:v>6.6455719999999996</c:v>
                  </c:pt>
                  <c:pt idx="42">
                    <c:v>2.6909749999999999</c:v>
                  </c:pt>
                  <c:pt idx="43">
                    <c:v>0.28158</c:v>
                  </c:pt>
                  <c:pt idx="44">
                    <c:v>1.3855010000000001</c:v>
                  </c:pt>
                  <c:pt idx="45">
                    <c:v>2.8680880000000002</c:v>
                  </c:pt>
                  <c:pt idx="46">
                    <c:v>0.92264599999999997</c:v>
                  </c:pt>
                  <c:pt idx="47">
                    <c:v>1.2385949999999999</c:v>
                  </c:pt>
                  <c:pt idx="48">
                    <c:v>1.815015</c:v>
                  </c:pt>
                  <c:pt idx="49">
                    <c:v>0.59203600000000001</c:v>
                  </c:pt>
                  <c:pt idx="50">
                    <c:v>0.90552500000000002</c:v>
                  </c:pt>
                  <c:pt idx="51">
                    <c:v>1.3147230000000001</c:v>
                  </c:pt>
                  <c:pt idx="52">
                    <c:v>3.1071770000000001</c:v>
                  </c:pt>
                  <c:pt idx="53">
                    <c:v>0.52262200000000003</c:v>
                  </c:pt>
                  <c:pt idx="54">
                    <c:v>0.24321799999999999</c:v>
                  </c:pt>
                  <c:pt idx="55">
                    <c:v>2.0394030000000001</c:v>
                  </c:pt>
                  <c:pt idx="56">
                    <c:v>1.7718309999999999</c:v>
                  </c:pt>
                  <c:pt idx="57">
                    <c:v>10.502751999999999</c:v>
                  </c:pt>
                  <c:pt idx="58">
                    <c:v>1.017247</c:v>
                  </c:pt>
                  <c:pt idx="59">
                    <c:v>0.76517100000000005</c:v>
                  </c:pt>
                  <c:pt idx="60">
                    <c:v>1.651683</c:v>
                  </c:pt>
                  <c:pt idx="61">
                    <c:v>0.21673600000000001</c:v>
                  </c:pt>
                  <c:pt idx="62">
                    <c:v>0.90275799999999995</c:v>
                  </c:pt>
                  <c:pt idx="63">
                    <c:v>0.90961499999999995</c:v>
                  </c:pt>
                  <c:pt idx="64">
                    <c:v>4.1653659999999997</c:v>
                  </c:pt>
                  <c:pt idx="65">
                    <c:v>2.1564260000000002</c:v>
                  </c:pt>
                  <c:pt idx="66">
                    <c:v>0.77056500000000006</c:v>
                  </c:pt>
                  <c:pt idx="67">
                    <c:v>1.9763790000000001</c:v>
                  </c:pt>
                  <c:pt idx="68">
                    <c:v>0.71647799999999995</c:v>
                  </c:pt>
                  <c:pt idx="69">
                    <c:v>0.65641700000000003</c:v>
                  </c:pt>
                  <c:pt idx="70">
                    <c:v>2.5107759999999999</c:v>
                  </c:pt>
                  <c:pt idx="71">
                    <c:v>3.58609</c:v>
                  </c:pt>
                  <c:pt idx="72">
                    <c:v>2.783175</c:v>
                  </c:pt>
                  <c:pt idx="73">
                    <c:v>2.0832470000000001</c:v>
                  </c:pt>
                  <c:pt idx="74">
                    <c:v>4.8729279999999999</c:v>
                  </c:pt>
                  <c:pt idx="75">
                    <c:v>1.3183370000000001</c:v>
                  </c:pt>
                  <c:pt idx="76">
                    <c:v>0.551145</c:v>
                  </c:pt>
                  <c:pt idx="77">
                    <c:v>6.7926E-2</c:v>
                  </c:pt>
                  <c:pt idx="78">
                    <c:v>0.86858800000000003</c:v>
                  </c:pt>
                  <c:pt idx="79">
                    <c:v>0.32235000000000003</c:v>
                  </c:pt>
                  <c:pt idx="80">
                    <c:v>0.17998600000000001</c:v>
                  </c:pt>
                  <c:pt idx="81">
                    <c:v>1.7391509999999999</c:v>
                  </c:pt>
                  <c:pt idx="82">
                    <c:v>3.0677430000000001</c:v>
                  </c:pt>
                  <c:pt idx="83">
                    <c:v>0.65670099999999998</c:v>
                  </c:pt>
                  <c:pt idx="84">
                    <c:v>1.23584</c:v>
                  </c:pt>
                  <c:pt idx="85">
                    <c:v>1.904633</c:v>
                  </c:pt>
                  <c:pt idx="86">
                    <c:v>0.21213399999999999</c:v>
                  </c:pt>
                  <c:pt idx="87">
                    <c:v>0.35950199999999999</c:v>
                  </c:pt>
                  <c:pt idx="88">
                    <c:v>0.15481</c:v>
                  </c:pt>
                  <c:pt idx="89">
                    <c:v>0.39662399999999998</c:v>
                  </c:pt>
                  <c:pt idx="90">
                    <c:v>1.734947</c:v>
                  </c:pt>
                  <c:pt idx="91">
                    <c:v>1.4914879999999999</c:v>
                  </c:pt>
                  <c:pt idx="92">
                    <c:v>0.56926500000000002</c:v>
                  </c:pt>
                  <c:pt idx="93">
                    <c:v>0.141793</c:v>
                  </c:pt>
                  <c:pt idx="94">
                    <c:v>1.0203</c:v>
                  </c:pt>
                  <c:pt idx="95">
                    <c:v>0.13834399999999999</c:v>
                  </c:pt>
                  <c:pt idx="96">
                    <c:v>2.0394139999999998</c:v>
                  </c:pt>
                  <c:pt idx="97">
                    <c:v>4.6768530000000004</c:v>
                  </c:pt>
                  <c:pt idx="98">
                    <c:v>1.1029119999999999</c:v>
                  </c:pt>
                  <c:pt idx="99">
                    <c:v>8.5496669999999995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RMSPE!$C$3:$C$102</c:f>
              <c:numCache>
                <c:formatCode>General</c:formatCode>
                <c:ptCount val="100"/>
                <c:pt idx="0">
                  <c:v>0.577349</c:v>
                </c:pt>
                <c:pt idx="1">
                  <c:v>1.241015</c:v>
                </c:pt>
                <c:pt idx="2">
                  <c:v>0.26122699999999999</c:v>
                </c:pt>
                <c:pt idx="3">
                  <c:v>1.3713280000000001</c:v>
                </c:pt>
                <c:pt idx="4">
                  <c:v>1.8878889999999999</c:v>
                </c:pt>
                <c:pt idx="5">
                  <c:v>1.147567</c:v>
                </c:pt>
                <c:pt idx="6">
                  <c:v>1.3851180000000001</c:v>
                </c:pt>
                <c:pt idx="7">
                  <c:v>1.0067060000000001</c:v>
                </c:pt>
                <c:pt idx="8">
                  <c:v>1.595755</c:v>
                </c:pt>
                <c:pt idx="9">
                  <c:v>1.62432</c:v>
                </c:pt>
                <c:pt idx="10">
                  <c:v>0.21338099999999999</c:v>
                </c:pt>
                <c:pt idx="11">
                  <c:v>1.660288</c:v>
                </c:pt>
                <c:pt idx="12">
                  <c:v>1.2920510000000001</c:v>
                </c:pt>
                <c:pt idx="13">
                  <c:v>2.0326379999999999</c:v>
                </c:pt>
                <c:pt idx="14">
                  <c:v>1.819812</c:v>
                </c:pt>
                <c:pt idx="15">
                  <c:v>1.6527970000000001</c:v>
                </c:pt>
                <c:pt idx="16">
                  <c:v>0.92742100000000005</c:v>
                </c:pt>
                <c:pt idx="17">
                  <c:v>1.8912679999999999</c:v>
                </c:pt>
                <c:pt idx="18">
                  <c:v>0.95769700000000002</c:v>
                </c:pt>
                <c:pt idx="19">
                  <c:v>0.50148700000000002</c:v>
                </c:pt>
                <c:pt idx="20">
                  <c:v>1.0174879999999999</c:v>
                </c:pt>
                <c:pt idx="21">
                  <c:v>2.6651999999999999E-2</c:v>
                </c:pt>
                <c:pt idx="22">
                  <c:v>0.59003899999999998</c:v>
                </c:pt>
                <c:pt idx="23">
                  <c:v>1.678598</c:v>
                </c:pt>
                <c:pt idx="24">
                  <c:v>0.49497000000000002</c:v>
                </c:pt>
                <c:pt idx="25">
                  <c:v>1.1101749999999999</c:v>
                </c:pt>
                <c:pt idx="26">
                  <c:v>0.96263600000000005</c:v>
                </c:pt>
                <c:pt idx="27">
                  <c:v>0.47746100000000002</c:v>
                </c:pt>
                <c:pt idx="28">
                  <c:v>0.91145699999999996</c:v>
                </c:pt>
                <c:pt idx="29">
                  <c:v>0.71697999999999995</c:v>
                </c:pt>
                <c:pt idx="30">
                  <c:v>0.82617399999999996</c:v>
                </c:pt>
                <c:pt idx="31">
                  <c:v>1.1157550000000001</c:v>
                </c:pt>
                <c:pt idx="32">
                  <c:v>1.5173030000000001</c:v>
                </c:pt>
                <c:pt idx="33">
                  <c:v>0.51717100000000005</c:v>
                </c:pt>
                <c:pt idx="34">
                  <c:v>1.003482</c:v>
                </c:pt>
                <c:pt idx="35">
                  <c:v>1.1307769999999999</c:v>
                </c:pt>
                <c:pt idx="36">
                  <c:v>1.262127</c:v>
                </c:pt>
                <c:pt idx="37">
                  <c:v>1.7106809999999999</c:v>
                </c:pt>
                <c:pt idx="38">
                  <c:v>0.86039500000000002</c:v>
                </c:pt>
                <c:pt idx="39">
                  <c:v>0.70319699999999996</c:v>
                </c:pt>
                <c:pt idx="40">
                  <c:v>1.050192</c:v>
                </c:pt>
                <c:pt idx="41">
                  <c:v>1.2853810000000001</c:v>
                </c:pt>
                <c:pt idx="42">
                  <c:v>1.4781059999999999</c:v>
                </c:pt>
                <c:pt idx="43">
                  <c:v>0.42697200000000002</c:v>
                </c:pt>
                <c:pt idx="44">
                  <c:v>1.8483259999999999</c:v>
                </c:pt>
                <c:pt idx="45">
                  <c:v>1.1725680000000001</c:v>
                </c:pt>
                <c:pt idx="46">
                  <c:v>1.054011</c:v>
                </c:pt>
                <c:pt idx="47">
                  <c:v>1.0836520000000001</c:v>
                </c:pt>
                <c:pt idx="48">
                  <c:v>1.5371379999999999</c:v>
                </c:pt>
                <c:pt idx="49">
                  <c:v>0.36001100000000003</c:v>
                </c:pt>
                <c:pt idx="50">
                  <c:v>0.68128299999999997</c:v>
                </c:pt>
                <c:pt idx="51">
                  <c:v>1.5936170000000001</c:v>
                </c:pt>
                <c:pt idx="52">
                  <c:v>1.657087</c:v>
                </c:pt>
                <c:pt idx="53">
                  <c:v>1.1515899999999999</c:v>
                </c:pt>
                <c:pt idx="54">
                  <c:v>1.467811</c:v>
                </c:pt>
                <c:pt idx="55">
                  <c:v>1.1284749999999999</c:v>
                </c:pt>
                <c:pt idx="56">
                  <c:v>0.49821900000000002</c:v>
                </c:pt>
                <c:pt idx="57">
                  <c:v>0.67518599999999995</c:v>
                </c:pt>
                <c:pt idx="58">
                  <c:v>0.62113099999999999</c:v>
                </c:pt>
                <c:pt idx="59">
                  <c:v>1.1044830000000001</c:v>
                </c:pt>
                <c:pt idx="60">
                  <c:v>1.41479</c:v>
                </c:pt>
                <c:pt idx="61">
                  <c:v>0.82890600000000003</c:v>
                </c:pt>
                <c:pt idx="62">
                  <c:v>0.90664100000000003</c:v>
                </c:pt>
                <c:pt idx="63">
                  <c:v>0.780443</c:v>
                </c:pt>
                <c:pt idx="64">
                  <c:v>1.741784</c:v>
                </c:pt>
                <c:pt idx="65">
                  <c:v>1.4730510000000001</c:v>
                </c:pt>
                <c:pt idx="66">
                  <c:v>0.81335900000000005</c:v>
                </c:pt>
                <c:pt idx="67">
                  <c:v>1.66123</c:v>
                </c:pt>
                <c:pt idx="68">
                  <c:v>1.5710409999999999</c:v>
                </c:pt>
                <c:pt idx="69">
                  <c:v>1.157691</c:v>
                </c:pt>
                <c:pt idx="70">
                  <c:v>1.0854999999999999</c:v>
                </c:pt>
                <c:pt idx="71">
                  <c:v>5.4133000000000001E-2</c:v>
                </c:pt>
                <c:pt idx="72">
                  <c:v>1.1949270000000001</c:v>
                </c:pt>
                <c:pt idx="73">
                  <c:v>0.64760799999999996</c:v>
                </c:pt>
                <c:pt idx="74">
                  <c:v>0.70175500000000002</c:v>
                </c:pt>
                <c:pt idx="75">
                  <c:v>1.13392</c:v>
                </c:pt>
                <c:pt idx="76">
                  <c:v>1.0316590000000001</c:v>
                </c:pt>
                <c:pt idx="77">
                  <c:v>0.84680900000000003</c:v>
                </c:pt>
                <c:pt idx="78">
                  <c:v>0.78884100000000001</c:v>
                </c:pt>
                <c:pt idx="79">
                  <c:v>1.1388100000000001</c:v>
                </c:pt>
                <c:pt idx="80">
                  <c:v>0.933948</c:v>
                </c:pt>
                <c:pt idx="81">
                  <c:v>0.86460099999999995</c:v>
                </c:pt>
                <c:pt idx="82">
                  <c:v>1.3367279999999999</c:v>
                </c:pt>
                <c:pt idx="83">
                  <c:v>1.4008970000000001</c:v>
                </c:pt>
                <c:pt idx="84">
                  <c:v>1.3849009999999999</c:v>
                </c:pt>
                <c:pt idx="85">
                  <c:v>0.34764299999999998</c:v>
                </c:pt>
                <c:pt idx="86">
                  <c:v>0.36470399999999997</c:v>
                </c:pt>
                <c:pt idx="87">
                  <c:v>2.1797049999999998</c:v>
                </c:pt>
                <c:pt idx="88">
                  <c:v>1.600884</c:v>
                </c:pt>
                <c:pt idx="89">
                  <c:v>1.604589</c:v>
                </c:pt>
                <c:pt idx="90">
                  <c:v>1.251347</c:v>
                </c:pt>
                <c:pt idx="91">
                  <c:v>1.6066990000000001</c:v>
                </c:pt>
                <c:pt idx="92">
                  <c:v>1.109602</c:v>
                </c:pt>
                <c:pt idx="93">
                  <c:v>0.75027500000000003</c:v>
                </c:pt>
                <c:pt idx="94">
                  <c:v>0.34641899999999998</c:v>
                </c:pt>
                <c:pt idx="95">
                  <c:v>0.33187</c:v>
                </c:pt>
                <c:pt idx="96">
                  <c:v>1.673645</c:v>
                </c:pt>
                <c:pt idx="97">
                  <c:v>1.005093</c:v>
                </c:pt>
                <c:pt idx="98">
                  <c:v>1.0952459999999999</c:v>
                </c:pt>
                <c:pt idx="99">
                  <c:v>5.5553330000000001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EC4F-B7A0-A6A335E0FE35}"/>
            </c:ext>
          </c:extLst>
        </c:ser>
        <c:ser>
          <c:idx val="0"/>
          <c:order val="1"/>
          <c:tx>
            <c:strRef>
              <c:f>RMSPE!$B$2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0-EC4F-B7A0-A6A335E0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RMSPE!$H$2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plus>
            <c:minus>
              <c:numRef>
                <c:f>RMSPE!$I$3:$I$102</c:f>
                <c:numCache>
                  <c:formatCode>General</c:formatCode>
                  <c:ptCount val="100"/>
                  <c:pt idx="0">
                    <c:v>24.294249000000001</c:v>
                  </c:pt>
                  <c:pt idx="1">
                    <c:v>22.590145</c:v>
                  </c:pt>
                  <c:pt idx="2">
                    <c:v>54.480871</c:v>
                  </c:pt>
                  <c:pt idx="3">
                    <c:v>43.379868999999999</c:v>
                  </c:pt>
                  <c:pt idx="4">
                    <c:v>1.340387</c:v>
                  </c:pt>
                  <c:pt idx="5">
                    <c:v>56.014944</c:v>
                  </c:pt>
                  <c:pt idx="6">
                    <c:v>1.3314969999999999</c:v>
                  </c:pt>
                  <c:pt idx="7">
                    <c:v>37.005020999999999</c:v>
                  </c:pt>
                  <c:pt idx="8">
                    <c:v>20.94172</c:v>
                  </c:pt>
                  <c:pt idx="9">
                    <c:v>18.253026999999999</c:v>
                  </c:pt>
                  <c:pt idx="10">
                    <c:v>74.633326999999994</c:v>
                  </c:pt>
                  <c:pt idx="11">
                    <c:v>28.489671999999999</c:v>
                  </c:pt>
                  <c:pt idx="12">
                    <c:v>27.913589999999999</c:v>
                  </c:pt>
                  <c:pt idx="13">
                    <c:v>30.136144999999999</c:v>
                  </c:pt>
                  <c:pt idx="14">
                    <c:v>24.806428</c:v>
                  </c:pt>
                  <c:pt idx="15">
                    <c:v>30.493404999999999</c:v>
                  </c:pt>
                  <c:pt idx="16">
                    <c:v>23.861166000000001</c:v>
                  </c:pt>
                  <c:pt idx="17">
                    <c:v>101.793487</c:v>
                  </c:pt>
                  <c:pt idx="18">
                    <c:v>21.399175</c:v>
                  </c:pt>
                  <c:pt idx="19">
                    <c:v>16.521457000000002</c:v>
                  </c:pt>
                  <c:pt idx="20">
                    <c:v>21.351230000000001</c:v>
                  </c:pt>
                  <c:pt idx="21">
                    <c:v>126.35903500000001</c:v>
                  </c:pt>
                  <c:pt idx="22">
                    <c:v>20.364878999999998</c:v>
                  </c:pt>
                  <c:pt idx="23">
                    <c:v>22.530746000000001</c:v>
                  </c:pt>
                  <c:pt idx="24">
                    <c:v>21.685421999999999</c:v>
                  </c:pt>
                  <c:pt idx="25">
                    <c:v>16.066400999999999</c:v>
                  </c:pt>
                  <c:pt idx="26">
                    <c:v>24.880448000000001</c:v>
                  </c:pt>
                  <c:pt idx="27">
                    <c:v>10.030718</c:v>
                  </c:pt>
                  <c:pt idx="28">
                    <c:v>19.373443999999999</c:v>
                  </c:pt>
                  <c:pt idx="29">
                    <c:v>38.096809999999998</c:v>
                  </c:pt>
                  <c:pt idx="30">
                    <c:v>14.594536</c:v>
                  </c:pt>
                  <c:pt idx="31">
                    <c:v>21.502013000000002</c:v>
                  </c:pt>
                  <c:pt idx="32">
                    <c:v>20.525842000000001</c:v>
                  </c:pt>
                  <c:pt idx="33">
                    <c:v>9.2068100000000008</c:v>
                  </c:pt>
                  <c:pt idx="34">
                    <c:v>12.431277</c:v>
                  </c:pt>
                  <c:pt idx="35">
                    <c:v>17.180216999999999</c:v>
                  </c:pt>
                  <c:pt idx="36">
                    <c:v>17.60219</c:v>
                  </c:pt>
                  <c:pt idx="37">
                    <c:v>35.657133999999999</c:v>
                  </c:pt>
                  <c:pt idx="38">
                    <c:v>22.327666000000001</c:v>
                  </c:pt>
                  <c:pt idx="39">
                    <c:v>52.587974000000003</c:v>
                  </c:pt>
                  <c:pt idx="40">
                    <c:v>13.018227</c:v>
                  </c:pt>
                  <c:pt idx="41">
                    <c:v>49.130803</c:v>
                  </c:pt>
                  <c:pt idx="42">
                    <c:v>22.335353000000001</c:v>
                  </c:pt>
                  <c:pt idx="43">
                    <c:v>8.6536480000000005</c:v>
                  </c:pt>
                  <c:pt idx="44">
                    <c:v>24.095932999999999</c:v>
                  </c:pt>
                  <c:pt idx="45">
                    <c:v>24.567525</c:v>
                  </c:pt>
                  <c:pt idx="46">
                    <c:v>16.757117000000001</c:v>
                  </c:pt>
                  <c:pt idx="47">
                    <c:v>24.883700000000001</c:v>
                  </c:pt>
                  <c:pt idx="48">
                    <c:v>24.199231000000001</c:v>
                  </c:pt>
                  <c:pt idx="49">
                    <c:v>8.3983360000000005</c:v>
                  </c:pt>
                  <c:pt idx="50">
                    <c:v>12.191478999999999</c:v>
                  </c:pt>
                  <c:pt idx="51">
                    <c:v>24.390726999999998</c:v>
                  </c:pt>
                  <c:pt idx="52">
                    <c:v>25.574151000000001</c:v>
                  </c:pt>
                  <c:pt idx="53">
                    <c:v>16.7666</c:v>
                  </c:pt>
                  <c:pt idx="54">
                    <c:v>48.797438</c:v>
                  </c:pt>
                  <c:pt idx="55">
                    <c:v>19.481228000000002</c:v>
                  </c:pt>
                  <c:pt idx="56">
                    <c:v>16.455984000000001</c:v>
                  </c:pt>
                  <c:pt idx="57">
                    <c:v>77.419163999999995</c:v>
                  </c:pt>
                  <c:pt idx="58">
                    <c:v>10.612731</c:v>
                  </c:pt>
                  <c:pt idx="59">
                    <c:v>18.734902000000002</c:v>
                  </c:pt>
                  <c:pt idx="60">
                    <c:v>16.755783000000001</c:v>
                  </c:pt>
                  <c:pt idx="61">
                    <c:v>21.799811999999999</c:v>
                  </c:pt>
                  <c:pt idx="62">
                    <c:v>10.562004999999999</c:v>
                  </c:pt>
                  <c:pt idx="63">
                    <c:v>22.065052999999999</c:v>
                  </c:pt>
                  <c:pt idx="64">
                    <c:v>33.220610000000001</c:v>
                  </c:pt>
                  <c:pt idx="65">
                    <c:v>19.370070999999999</c:v>
                  </c:pt>
                  <c:pt idx="66">
                    <c:v>10.968249</c:v>
                  </c:pt>
                  <c:pt idx="67">
                    <c:v>17.188144999999999</c:v>
                  </c:pt>
                  <c:pt idx="68">
                    <c:v>34.864759999999997</c:v>
                  </c:pt>
                  <c:pt idx="69">
                    <c:v>28.621271</c:v>
                  </c:pt>
                  <c:pt idx="70">
                    <c:v>27.166885000000001</c:v>
                  </c:pt>
                  <c:pt idx="71">
                    <c:v>23.997672999999999</c:v>
                  </c:pt>
                  <c:pt idx="72">
                    <c:v>26.777552</c:v>
                  </c:pt>
                  <c:pt idx="73">
                    <c:v>25.152702999999999</c:v>
                  </c:pt>
                  <c:pt idx="74">
                    <c:v>29.012350000000001</c:v>
                  </c:pt>
                  <c:pt idx="75">
                    <c:v>11.43892</c:v>
                  </c:pt>
                  <c:pt idx="76">
                    <c:v>9.4256209999999996</c:v>
                  </c:pt>
                  <c:pt idx="77">
                    <c:v>20.121217999999999</c:v>
                  </c:pt>
                  <c:pt idx="78">
                    <c:v>14.124333999999999</c:v>
                  </c:pt>
                  <c:pt idx="79">
                    <c:v>19.206948000000001</c:v>
                  </c:pt>
                  <c:pt idx="80">
                    <c:v>12.61247</c:v>
                  </c:pt>
                  <c:pt idx="81">
                    <c:v>14.254405</c:v>
                  </c:pt>
                  <c:pt idx="82">
                    <c:v>27.304190999999999</c:v>
                  </c:pt>
                  <c:pt idx="83">
                    <c:v>9.8723880000000008</c:v>
                  </c:pt>
                  <c:pt idx="84">
                    <c:v>20.040807999999998</c:v>
                  </c:pt>
                  <c:pt idx="85">
                    <c:v>15.411761</c:v>
                  </c:pt>
                  <c:pt idx="86">
                    <c:v>6.9344489999999999</c:v>
                  </c:pt>
                  <c:pt idx="87">
                    <c:v>4.2932860000000002</c:v>
                  </c:pt>
                  <c:pt idx="88">
                    <c:v>2.2003379999999999</c:v>
                  </c:pt>
                  <c:pt idx="89">
                    <c:v>21.529367000000001</c:v>
                  </c:pt>
                  <c:pt idx="90">
                    <c:v>21.851493999999999</c:v>
                  </c:pt>
                  <c:pt idx="91">
                    <c:v>18.726216000000001</c:v>
                  </c:pt>
                  <c:pt idx="92">
                    <c:v>10.341067000000001</c:v>
                  </c:pt>
                  <c:pt idx="93">
                    <c:v>36.252119</c:v>
                  </c:pt>
                  <c:pt idx="94">
                    <c:v>10.989678</c:v>
                  </c:pt>
                  <c:pt idx="95">
                    <c:v>8.480397</c:v>
                  </c:pt>
                  <c:pt idx="96">
                    <c:v>18.764737</c:v>
                  </c:pt>
                  <c:pt idx="97">
                    <c:v>46.079289000000003</c:v>
                  </c:pt>
                  <c:pt idx="98">
                    <c:v>12.758913</c:v>
                  </c:pt>
                  <c:pt idx="99">
                    <c:v>55.626711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RMSPE!$H$3:$H$102</c:f>
              <c:numCache>
                <c:formatCode>General</c:formatCode>
                <c:ptCount val="100"/>
                <c:pt idx="0">
                  <c:v>-3.5281750000000001</c:v>
                </c:pt>
                <c:pt idx="1">
                  <c:v>1.5008919999999999</c:v>
                </c:pt>
                <c:pt idx="2">
                  <c:v>11.749051</c:v>
                </c:pt>
                <c:pt idx="3">
                  <c:v>1.3963570000000001</c:v>
                </c:pt>
                <c:pt idx="4">
                  <c:v>1.4118139999999999</c:v>
                </c:pt>
                <c:pt idx="5">
                  <c:v>3.2107139999999998</c:v>
                </c:pt>
                <c:pt idx="6">
                  <c:v>1.7576719999999999</c:v>
                </c:pt>
                <c:pt idx="7">
                  <c:v>-0.28869</c:v>
                </c:pt>
                <c:pt idx="8">
                  <c:v>-6.688542</c:v>
                </c:pt>
                <c:pt idx="9">
                  <c:v>-4.4967220000000001</c:v>
                </c:pt>
                <c:pt idx="10">
                  <c:v>6.4626419999999998</c:v>
                </c:pt>
                <c:pt idx="11">
                  <c:v>-0.20408200000000001</c:v>
                </c:pt>
                <c:pt idx="12">
                  <c:v>-1.362914</c:v>
                </c:pt>
                <c:pt idx="13">
                  <c:v>-7.5572140000000001</c:v>
                </c:pt>
                <c:pt idx="14">
                  <c:v>-6.4742059999999997</c:v>
                </c:pt>
                <c:pt idx="15">
                  <c:v>-6.1553699999999996</c:v>
                </c:pt>
                <c:pt idx="16">
                  <c:v>2.3973900000000001</c:v>
                </c:pt>
                <c:pt idx="17">
                  <c:v>0.136654</c:v>
                </c:pt>
                <c:pt idx="18">
                  <c:v>-2.0380739999999999</c:v>
                </c:pt>
                <c:pt idx="19">
                  <c:v>0.24465000000000001</c:v>
                </c:pt>
                <c:pt idx="20">
                  <c:v>1.1614199999999999</c:v>
                </c:pt>
                <c:pt idx="21">
                  <c:v>6.6921720000000002</c:v>
                </c:pt>
                <c:pt idx="22">
                  <c:v>3.77475</c:v>
                </c:pt>
                <c:pt idx="23">
                  <c:v>-5.9299220000000004</c:v>
                </c:pt>
                <c:pt idx="24">
                  <c:v>1.3128200000000001</c:v>
                </c:pt>
                <c:pt idx="25">
                  <c:v>-1.1687179999999999</c:v>
                </c:pt>
                <c:pt idx="26">
                  <c:v>-1.9710099999999999</c:v>
                </c:pt>
                <c:pt idx="27">
                  <c:v>-1.221168</c:v>
                </c:pt>
                <c:pt idx="28">
                  <c:v>-6.9917360000000004</c:v>
                </c:pt>
                <c:pt idx="29">
                  <c:v>6.7439330000000002</c:v>
                </c:pt>
                <c:pt idx="30">
                  <c:v>0.78956599999999999</c:v>
                </c:pt>
                <c:pt idx="31">
                  <c:v>-1.103416</c:v>
                </c:pt>
                <c:pt idx="32">
                  <c:v>-4.1784780000000001</c:v>
                </c:pt>
                <c:pt idx="33">
                  <c:v>-0.746332</c:v>
                </c:pt>
                <c:pt idx="34">
                  <c:v>-1.4313439999999999</c:v>
                </c:pt>
                <c:pt idx="35">
                  <c:v>-0.96264799999999995</c:v>
                </c:pt>
                <c:pt idx="36">
                  <c:v>-7.966386</c:v>
                </c:pt>
                <c:pt idx="37">
                  <c:v>-5.8471989999999998</c:v>
                </c:pt>
                <c:pt idx="38">
                  <c:v>-1.3180019999999999</c:v>
                </c:pt>
                <c:pt idx="39">
                  <c:v>1.5756889999999999</c:v>
                </c:pt>
                <c:pt idx="40">
                  <c:v>-4.4574340000000001</c:v>
                </c:pt>
                <c:pt idx="41">
                  <c:v>-1.1961710000000001</c:v>
                </c:pt>
                <c:pt idx="42">
                  <c:v>-2.7775940000000001</c:v>
                </c:pt>
                <c:pt idx="43">
                  <c:v>-4.7479680000000002</c:v>
                </c:pt>
                <c:pt idx="44">
                  <c:v>-3.4440240000000002</c:v>
                </c:pt>
                <c:pt idx="45">
                  <c:v>-0.58529399999999998</c:v>
                </c:pt>
                <c:pt idx="46">
                  <c:v>-1.3891210000000001</c:v>
                </c:pt>
                <c:pt idx="47">
                  <c:v>-4.2294580000000002</c:v>
                </c:pt>
                <c:pt idx="48">
                  <c:v>-0.76436899999999997</c:v>
                </c:pt>
                <c:pt idx="49">
                  <c:v>1.0865400000000001</c:v>
                </c:pt>
                <c:pt idx="50">
                  <c:v>-2.818908</c:v>
                </c:pt>
                <c:pt idx="51">
                  <c:v>-3.9343240000000002</c:v>
                </c:pt>
                <c:pt idx="52">
                  <c:v>-4.5311690000000002</c:v>
                </c:pt>
                <c:pt idx="53">
                  <c:v>-0.239756</c:v>
                </c:pt>
                <c:pt idx="54">
                  <c:v>-3.8188689999999998</c:v>
                </c:pt>
                <c:pt idx="55">
                  <c:v>-1.123923</c:v>
                </c:pt>
                <c:pt idx="56">
                  <c:v>3.6436389999999999</c:v>
                </c:pt>
                <c:pt idx="57">
                  <c:v>-0.31615399999999999</c:v>
                </c:pt>
                <c:pt idx="58">
                  <c:v>4.5245E-2</c:v>
                </c:pt>
                <c:pt idx="59">
                  <c:v>-0.41451399999999999</c:v>
                </c:pt>
                <c:pt idx="60">
                  <c:v>-3.1025800000000001</c:v>
                </c:pt>
                <c:pt idx="61">
                  <c:v>2.7761879999999999</c:v>
                </c:pt>
                <c:pt idx="62">
                  <c:v>-4.7147959999999998</c:v>
                </c:pt>
                <c:pt idx="63">
                  <c:v>-0.495172</c:v>
                </c:pt>
                <c:pt idx="64">
                  <c:v>-6.4099969999999997</c:v>
                </c:pt>
                <c:pt idx="65">
                  <c:v>-1.9607479999999999</c:v>
                </c:pt>
                <c:pt idx="66">
                  <c:v>-0.86327600000000004</c:v>
                </c:pt>
                <c:pt idx="67">
                  <c:v>-5.0196389999999997</c:v>
                </c:pt>
                <c:pt idx="68">
                  <c:v>2.1513360000000001</c:v>
                </c:pt>
                <c:pt idx="69">
                  <c:v>1.3325979999999999</c:v>
                </c:pt>
                <c:pt idx="70">
                  <c:v>0.11444</c:v>
                </c:pt>
                <c:pt idx="71">
                  <c:v>7.3492230000000003</c:v>
                </c:pt>
                <c:pt idx="72">
                  <c:v>-0.44233899999999998</c:v>
                </c:pt>
                <c:pt idx="73">
                  <c:v>-3.6954400000000001</c:v>
                </c:pt>
                <c:pt idx="74">
                  <c:v>1.699916</c:v>
                </c:pt>
                <c:pt idx="75">
                  <c:v>-3.2295180000000001</c:v>
                </c:pt>
                <c:pt idx="76">
                  <c:v>-0.64722900000000005</c:v>
                </c:pt>
                <c:pt idx="77">
                  <c:v>-6.3437099999999997</c:v>
                </c:pt>
                <c:pt idx="78">
                  <c:v>-1.1382319999999999</c:v>
                </c:pt>
                <c:pt idx="79">
                  <c:v>4.015752</c:v>
                </c:pt>
                <c:pt idx="80">
                  <c:v>-1.8618220000000001</c:v>
                </c:pt>
                <c:pt idx="81">
                  <c:v>-0.41046899999999997</c:v>
                </c:pt>
                <c:pt idx="82">
                  <c:v>-3.5109539999999999</c:v>
                </c:pt>
                <c:pt idx="83">
                  <c:v>-2.7124320000000002</c:v>
                </c:pt>
                <c:pt idx="84">
                  <c:v>2.1313840000000002</c:v>
                </c:pt>
                <c:pt idx="85">
                  <c:v>5.839912</c:v>
                </c:pt>
                <c:pt idx="86">
                  <c:v>-3.3025920000000002</c:v>
                </c:pt>
                <c:pt idx="87">
                  <c:v>-3.0807259999999999</c:v>
                </c:pt>
                <c:pt idx="88">
                  <c:v>1.0553110000000001</c:v>
                </c:pt>
                <c:pt idx="89">
                  <c:v>-2.7328730000000001</c:v>
                </c:pt>
                <c:pt idx="90">
                  <c:v>-5.1578249999999999</c:v>
                </c:pt>
                <c:pt idx="91">
                  <c:v>-4.2894959999999998</c:v>
                </c:pt>
                <c:pt idx="92">
                  <c:v>-3.1784819999999998</c:v>
                </c:pt>
                <c:pt idx="93">
                  <c:v>-14.090038</c:v>
                </c:pt>
                <c:pt idx="94">
                  <c:v>1.0461499999999999</c:v>
                </c:pt>
                <c:pt idx="95">
                  <c:v>-1.948744</c:v>
                </c:pt>
                <c:pt idx="96">
                  <c:v>-4.724183</c:v>
                </c:pt>
                <c:pt idx="97">
                  <c:v>-7.9854820000000002</c:v>
                </c:pt>
                <c:pt idx="98">
                  <c:v>-4.3839199999999998</c:v>
                </c:pt>
                <c:pt idx="99">
                  <c:v>-29.414864000000001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4-3D41-B760-6AA474F317C5}"/>
            </c:ext>
          </c:extLst>
        </c:ser>
        <c:ser>
          <c:idx val="0"/>
          <c:order val="1"/>
          <c:tx>
            <c:strRef>
              <c:f>RMSPE!$G$2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4-3D41-B760-6AA474F31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RMSPE!$M$2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plus>
            <c:minus>
              <c:numRef>
                <c:f>RMSPE!$N$3:$N$102</c:f>
                <c:numCache>
                  <c:formatCode>General</c:formatCode>
                  <c:ptCount val="100"/>
                  <c:pt idx="0">
                    <c:v>1.16693</c:v>
                  </c:pt>
                  <c:pt idx="1">
                    <c:v>4.6616650000000002</c:v>
                  </c:pt>
                  <c:pt idx="2">
                    <c:v>33.969234999999998</c:v>
                  </c:pt>
                  <c:pt idx="3">
                    <c:v>12.969677000000001</c:v>
                  </c:pt>
                  <c:pt idx="4">
                    <c:v>2.4369540000000001</c:v>
                  </c:pt>
                  <c:pt idx="5">
                    <c:v>13.656924</c:v>
                  </c:pt>
                  <c:pt idx="6">
                    <c:v>2.1560790000000001</c:v>
                  </c:pt>
                  <c:pt idx="7">
                    <c:v>2.995501</c:v>
                  </c:pt>
                  <c:pt idx="8">
                    <c:v>3.7670689999999998</c:v>
                  </c:pt>
                  <c:pt idx="9">
                    <c:v>3.1187390000000001</c:v>
                  </c:pt>
                  <c:pt idx="10">
                    <c:v>19.376733999999999</c:v>
                  </c:pt>
                  <c:pt idx="11">
                    <c:v>3.589118</c:v>
                  </c:pt>
                  <c:pt idx="12">
                    <c:v>8.1490919999999996</c:v>
                  </c:pt>
                  <c:pt idx="13">
                    <c:v>8.4870839999999994</c:v>
                  </c:pt>
                  <c:pt idx="14">
                    <c:v>7.5030760000000001</c:v>
                  </c:pt>
                  <c:pt idx="15">
                    <c:v>7.4120020000000002</c:v>
                  </c:pt>
                  <c:pt idx="16">
                    <c:v>3.3986299999999998</c:v>
                  </c:pt>
                  <c:pt idx="17">
                    <c:v>69.558708999999993</c:v>
                  </c:pt>
                  <c:pt idx="18">
                    <c:v>3.902145</c:v>
                  </c:pt>
                  <c:pt idx="19">
                    <c:v>7.4611539999999996</c:v>
                  </c:pt>
                  <c:pt idx="20">
                    <c:v>3.1619120000000001</c:v>
                  </c:pt>
                  <c:pt idx="21">
                    <c:v>19.077172000000001</c:v>
                  </c:pt>
                  <c:pt idx="22">
                    <c:v>10.217563999999999</c:v>
                  </c:pt>
                  <c:pt idx="23">
                    <c:v>1.2209270000000001</c:v>
                  </c:pt>
                  <c:pt idx="24">
                    <c:v>10.651070000000001</c:v>
                  </c:pt>
                  <c:pt idx="25">
                    <c:v>2.7972980000000001</c:v>
                  </c:pt>
                  <c:pt idx="26">
                    <c:v>8.1786340000000006</c:v>
                  </c:pt>
                  <c:pt idx="27">
                    <c:v>3.7035390000000001</c:v>
                  </c:pt>
                  <c:pt idx="28">
                    <c:v>13.035467000000001</c:v>
                  </c:pt>
                  <c:pt idx="29">
                    <c:v>30.827598999999999</c:v>
                  </c:pt>
                  <c:pt idx="30">
                    <c:v>8.4806650000000001</c:v>
                  </c:pt>
                  <c:pt idx="31">
                    <c:v>12.692852999999999</c:v>
                  </c:pt>
                  <c:pt idx="32">
                    <c:v>10.614551000000001</c:v>
                  </c:pt>
                  <c:pt idx="33">
                    <c:v>4.4188010000000002</c:v>
                  </c:pt>
                  <c:pt idx="34">
                    <c:v>7.941675</c:v>
                  </c:pt>
                  <c:pt idx="35">
                    <c:v>7.0180939999999996</c:v>
                  </c:pt>
                  <c:pt idx="36">
                    <c:v>4.9635680000000004</c:v>
                  </c:pt>
                  <c:pt idx="37">
                    <c:v>5.423438</c:v>
                  </c:pt>
                  <c:pt idx="38">
                    <c:v>6.2876820000000002</c:v>
                  </c:pt>
                  <c:pt idx="39">
                    <c:v>10.371498000000001</c:v>
                  </c:pt>
                  <c:pt idx="40">
                    <c:v>8.9628759999999996</c:v>
                  </c:pt>
                  <c:pt idx="41">
                    <c:v>13.955949</c:v>
                  </c:pt>
                  <c:pt idx="42">
                    <c:v>10.767950000000001</c:v>
                  </c:pt>
                  <c:pt idx="43">
                    <c:v>3.8852950000000002</c:v>
                  </c:pt>
                  <c:pt idx="44">
                    <c:v>4.4618000000000002</c:v>
                  </c:pt>
                  <c:pt idx="45">
                    <c:v>10.025423999999999</c:v>
                  </c:pt>
                  <c:pt idx="46">
                    <c:v>10.777856</c:v>
                  </c:pt>
                  <c:pt idx="47">
                    <c:v>8.3679989999999993</c:v>
                  </c:pt>
                  <c:pt idx="48">
                    <c:v>13.203466000000001</c:v>
                  </c:pt>
                  <c:pt idx="49">
                    <c:v>3.01891</c:v>
                  </c:pt>
                  <c:pt idx="50">
                    <c:v>4.9349530000000001</c:v>
                  </c:pt>
                  <c:pt idx="51">
                    <c:v>17.748192</c:v>
                  </c:pt>
                  <c:pt idx="52">
                    <c:v>9.8056300000000007</c:v>
                  </c:pt>
                  <c:pt idx="53">
                    <c:v>12.980261</c:v>
                  </c:pt>
                  <c:pt idx="54">
                    <c:v>13.780666999999999</c:v>
                  </c:pt>
                  <c:pt idx="55">
                    <c:v>10.358843</c:v>
                  </c:pt>
                  <c:pt idx="56">
                    <c:v>9.2554309999999997</c:v>
                  </c:pt>
                  <c:pt idx="57">
                    <c:v>11.942118000000001</c:v>
                  </c:pt>
                  <c:pt idx="58">
                    <c:v>4.2680350000000002</c:v>
                  </c:pt>
                  <c:pt idx="59">
                    <c:v>14.046529</c:v>
                  </c:pt>
                  <c:pt idx="60">
                    <c:v>8.2407699999999995</c:v>
                  </c:pt>
                  <c:pt idx="61">
                    <c:v>14.729464999999999</c:v>
                  </c:pt>
                  <c:pt idx="62">
                    <c:v>4.3532719999999996</c:v>
                  </c:pt>
                  <c:pt idx="63">
                    <c:v>5.0550449999999998</c:v>
                  </c:pt>
                  <c:pt idx="64">
                    <c:v>10.503304</c:v>
                  </c:pt>
                  <c:pt idx="65">
                    <c:v>11.517937</c:v>
                  </c:pt>
                  <c:pt idx="66">
                    <c:v>6.2203730000000004</c:v>
                  </c:pt>
                  <c:pt idx="67">
                    <c:v>7.4717609999999999</c:v>
                  </c:pt>
                  <c:pt idx="68">
                    <c:v>0.95339799999999997</c:v>
                  </c:pt>
                  <c:pt idx="69">
                    <c:v>1.5263679999999999</c:v>
                  </c:pt>
                  <c:pt idx="70">
                    <c:v>3.6575899999999999</c:v>
                  </c:pt>
                  <c:pt idx="71">
                    <c:v>9.7696179999999995</c:v>
                  </c:pt>
                  <c:pt idx="72">
                    <c:v>19.480979999999999</c:v>
                  </c:pt>
                  <c:pt idx="73">
                    <c:v>6.3215219999999999</c:v>
                  </c:pt>
                  <c:pt idx="74">
                    <c:v>6.1886659999999996</c:v>
                  </c:pt>
                  <c:pt idx="75">
                    <c:v>4.3233750000000004</c:v>
                  </c:pt>
                  <c:pt idx="76">
                    <c:v>5.9656370000000001</c:v>
                  </c:pt>
                  <c:pt idx="77">
                    <c:v>15.713008</c:v>
                  </c:pt>
                  <c:pt idx="78">
                    <c:v>7.6270239999999996</c:v>
                  </c:pt>
                  <c:pt idx="79">
                    <c:v>13.020692</c:v>
                  </c:pt>
                  <c:pt idx="80">
                    <c:v>8.8622870000000002</c:v>
                  </c:pt>
                  <c:pt idx="81">
                    <c:v>5.7180400000000002</c:v>
                  </c:pt>
                  <c:pt idx="82">
                    <c:v>10.684652</c:v>
                  </c:pt>
                  <c:pt idx="83">
                    <c:v>6.3010039999999998</c:v>
                  </c:pt>
                  <c:pt idx="84">
                    <c:v>11.531447</c:v>
                  </c:pt>
                  <c:pt idx="85">
                    <c:v>7.1080180000000004</c:v>
                  </c:pt>
                  <c:pt idx="86">
                    <c:v>2.8509600000000002</c:v>
                  </c:pt>
                  <c:pt idx="87">
                    <c:v>4.7792640000000004</c:v>
                  </c:pt>
                  <c:pt idx="88">
                    <c:v>1.2767170000000001</c:v>
                  </c:pt>
                  <c:pt idx="89">
                    <c:v>20.068234</c:v>
                  </c:pt>
                  <c:pt idx="90">
                    <c:v>8.6222049999999992</c:v>
                  </c:pt>
                  <c:pt idx="91">
                    <c:v>11.149633</c:v>
                  </c:pt>
                  <c:pt idx="92">
                    <c:v>7.0515100000000004</c:v>
                  </c:pt>
                  <c:pt idx="93">
                    <c:v>21.562512000000002</c:v>
                  </c:pt>
                  <c:pt idx="94">
                    <c:v>3.891893</c:v>
                  </c:pt>
                  <c:pt idx="95">
                    <c:v>4.2913009999999998</c:v>
                  </c:pt>
                  <c:pt idx="96">
                    <c:v>9.5904019999999992</c:v>
                  </c:pt>
                  <c:pt idx="97">
                    <c:v>6.5232989999999997</c:v>
                  </c:pt>
                  <c:pt idx="98">
                    <c:v>5.812481</c:v>
                  </c:pt>
                  <c:pt idx="99">
                    <c:v>11.350543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RMSPE!$M$3:$M$102</c:f>
              <c:numCache>
                <c:formatCode>General</c:formatCode>
                <c:ptCount val="100"/>
                <c:pt idx="0">
                  <c:v>2.9910060000000001</c:v>
                </c:pt>
                <c:pt idx="1">
                  <c:v>4.3936320000000002</c:v>
                </c:pt>
                <c:pt idx="2">
                  <c:v>-5.1538259999999996</c:v>
                </c:pt>
                <c:pt idx="3">
                  <c:v>3.5425270000000002</c:v>
                </c:pt>
                <c:pt idx="4">
                  <c:v>0.54953600000000002</c:v>
                </c:pt>
                <c:pt idx="5">
                  <c:v>4.1597679999999997</c:v>
                </c:pt>
                <c:pt idx="6">
                  <c:v>1.5841339999999999</c:v>
                </c:pt>
                <c:pt idx="7">
                  <c:v>4.4910100000000002</c:v>
                </c:pt>
                <c:pt idx="8">
                  <c:v>4.5640489999999998</c:v>
                </c:pt>
                <c:pt idx="9">
                  <c:v>3.2206920000000001</c:v>
                </c:pt>
                <c:pt idx="10">
                  <c:v>2.0135360000000002</c:v>
                </c:pt>
                <c:pt idx="11">
                  <c:v>4.334111</c:v>
                </c:pt>
                <c:pt idx="12">
                  <c:v>3.3407979999999999</c:v>
                </c:pt>
                <c:pt idx="13">
                  <c:v>4.9149339999999997</c:v>
                </c:pt>
                <c:pt idx="14">
                  <c:v>4.9829610000000004</c:v>
                </c:pt>
                <c:pt idx="15">
                  <c:v>4.5817180000000004</c:v>
                </c:pt>
                <c:pt idx="16">
                  <c:v>2.2348590000000002</c:v>
                </c:pt>
                <c:pt idx="17">
                  <c:v>6.8054600000000001</c:v>
                </c:pt>
                <c:pt idx="18">
                  <c:v>3.3976299999999999</c:v>
                </c:pt>
                <c:pt idx="19">
                  <c:v>2.3906149999999999</c:v>
                </c:pt>
                <c:pt idx="20">
                  <c:v>4.1713209999999998</c:v>
                </c:pt>
                <c:pt idx="21">
                  <c:v>2.9834779999999999</c:v>
                </c:pt>
                <c:pt idx="22">
                  <c:v>2.1892239999999998</c:v>
                </c:pt>
                <c:pt idx="23">
                  <c:v>3.5707490000000002</c:v>
                </c:pt>
                <c:pt idx="24">
                  <c:v>1.9267049999999999</c:v>
                </c:pt>
                <c:pt idx="25">
                  <c:v>3.1120489999999998</c:v>
                </c:pt>
                <c:pt idx="26">
                  <c:v>3.5159600000000002</c:v>
                </c:pt>
                <c:pt idx="27">
                  <c:v>2.3655590000000002</c:v>
                </c:pt>
                <c:pt idx="28">
                  <c:v>5.6695739999999999</c:v>
                </c:pt>
                <c:pt idx="29">
                  <c:v>-13.883175</c:v>
                </c:pt>
                <c:pt idx="30">
                  <c:v>2.2461720000000001</c:v>
                </c:pt>
                <c:pt idx="31">
                  <c:v>2.9015789999999999</c:v>
                </c:pt>
                <c:pt idx="32">
                  <c:v>4.6173109999999999</c:v>
                </c:pt>
                <c:pt idx="33">
                  <c:v>2.4483600000000001</c:v>
                </c:pt>
                <c:pt idx="34">
                  <c:v>2.9117470000000001</c:v>
                </c:pt>
                <c:pt idx="35">
                  <c:v>0.73831500000000005</c:v>
                </c:pt>
                <c:pt idx="36">
                  <c:v>4.0586330000000004</c:v>
                </c:pt>
                <c:pt idx="37">
                  <c:v>4.8201640000000001</c:v>
                </c:pt>
                <c:pt idx="38">
                  <c:v>2.7324799999999998</c:v>
                </c:pt>
                <c:pt idx="39">
                  <c:v>4.3198489999999996</c:v>
                </c:pt>
                <c:pt idx="40">
                  <c:v>3.115996</c:v>
                </c:pt>
                <c:pt idx="41">
                  <c:v>4.318416</c:v>
                </c:pt>
                <c:pt idx="42">
                  <c:v>3.4807239999999999</c:v>
                </c:pt>
                <c:pt idx="43">
                  <c:v>3.3843290000000001</c:v>
                </c:pt>
                <c:pt idx="44">
                  <c:v>4.0025690000000003</c:v>
                </c:pt>
                <c:pt idx="45">
                  <c:v>2.7652450000000002</c:v>
                </c:pt>
                <c:pt idx="46">
                  <c:v>2.9846469999999998</c:v>
                </c:pt>
                <c:pt idx="47">
                  <c:v>4.2664840000000002</c:v>
                </c:pt>
                <c:pt idx="48">
                  <c:v>2.5612740000000001</c:v>
                </c:pt>
                <c:pt idx="49">
                  <c:v>2.2360899999999999</c:v>
                </c:pt>
                <c:pt idx="50">
                  <c:v>3.6491340000000001</c:v>
                </c:pt>
                <c:pt idx="51">
                  <c:v>5.7166129999999997</c:v>
                </c:pt>
                <c:pt idx="52">
                  <c:v>4.5983460000000003</c:v>
                </c:pt>
                <c:pt idx="53">
                  <c:v>2.5776690000000002</c:v>
                </c:pt>
                <c:pt idx="54">
                  <c:v>4.0565069999999999</c:v>
                </c:pt>
                <c:pt idx="55">
                  <c:v>3.0859390000000002</c:v>
                </c:pt>
                <c:pt idx="56">
                  <c:v>-2.916814</c:v>
                </c:pt>
                <c:pt idx="57">
                  <c:v>2.7029589999999999</c:v>
                </c:pt>
                <c:pt idx="58">
                  <c:v>2.1925620000000001</c:v>
                </c:pt>
                <c:pt idx="59">
                  <c:v>3.1837659999999999</c:v>
                </c:pt>
                <c:pt idx="60">
                  <c:v>3.7964760000000002</c:v>
                </c:pt>
                <c:pt idx="61">
                  <c:v>0.55967800000000001</c:v>
                </c:pt>
                <c:pt idx="62">
                  <c:v>3.5828280000000001</c:v>
                </c:pt>
                <c:pt idx="63">
                  <c:v>2.8038850000000002</c:v>
                </c:pt>
                <c:pt idx="64">
                  <c:v>3.9614950000000002</c:v>
                </c:pt>
                <c:pt idx="65">
                  <c:v>3.2472729999999999</c:v>
                </c:pt>
                <c:pt idx="66">
                  <c:v>2.7115589999999998</c:v>
                </c:pt>
                <c:pt idx="67">
                  <c:v>4.3153480000000002</c:v>
                </c:pt>
                <c:pt idx="68">
                  <c:v>4.0929099999999998</c:v>
                </c:pt>
                <c:pt idx="69">
                  <c:v>4.7384890000000004</c:v>
                </c:pt>
                <c:pt idx="70">
                  <c:v>3.9342290000000002</c:v>
                </c:pt>
                <c:pt idx="71">
                  <c:v>-2.8604210000000001</c:v>
                </c:pt>
                <c:pt idx="72">
                  <c:v>1.35185</c:v>
                </c:pt>
                <c:pt idx="73">
                  <c:v>3.1296629999999999</c:v>
                </c:pt>
                <c:pt idx="74">
                  <c:v>2.4644159999999999</c:v>
                </c:pt>
                <c:pt idx="75">
                  <c:v>2.989646</c:v>
                </c:pt>
                <c:pt idx="76">
                  <c:v>2.2165089999999998</c:v>
                </c:pt>
                <c:pt idx="77">
                  <c:v>5.7588290000000004</c:v>
                </c:pt>
                <c:pt idx="78">
                  <c:v>2.26607</c:v>
                </c:pt>
                <c:pt idx="79">
                  <c:v>0.68088599999999999</c:v>
                </c:pt>
                <c:pt idx="80">
                  <c:v>3.8264469999999999</c:v>
                </c:pt>
                <c:pt idx="81">
                  <c:v>2.6757420000000001</c:v>
                </c:pt>
                <c:pt idx="82">
                  <c:v>4.0874779999999999</c:v>
                </c:pt>
                <c:pt idx="83">
                  <c:v>3.9964580000000001</c:v>
                </c:pt>
                <c:pt idx="84">
                  <c:v>1.628965</c:v>
                </c:pt>
                <c:pt idx="85">
                  <c:v>-2.935829</c:v>
                </c:pt>
                <c:pt idx="86">
                  <c:v>2.7685279999999999</c:v>
                </c:pt>
                <c:pt idx="87">
                  <c:v>-5.6182889999999999</c:v>
                </c:pt>
                <c:pt idx="88">
                  <c:v>2.0954630000000001</c:v>
                </c:pt>
                <c:pt idx="89">
                  <c:v>2.9964149999999998</c:v>
                </c:pt>
                <c:pt idx="90">
                  <c:v>4.8652340000000001</c:v>
                </c:pt>
                <c:pt idx="91">
                  <c:v>4.7526109999999999</c:v>
                </c:pt>
                <c:pt idx="92">
                  <c:v>4.6564810000000003</c:v>
                </c:pt>
                <c:pt idx="93">
                  <c:v>9.4484969999999997</c:v>
                </c:pt>
                <c:pt idx="94">
                  <c:v>1.343451</c:v>
                </c:pt>
                <c:pt idx="95">
                  <c:v>2.078532</c:v>
                </c:pt>
                <c:pt idx="96">
                  <c:v>5.694769</c:v>
                </c:pt>
                <c:pt idx="97">
                  <c:v>3.09395</c:v>
                </c:pt>
                <c:pt idx="98">
                  <c:v>3.9983629999999999</c:v>
                </c:pt>
                <c:pt idx="99">
                  <c:v>8.9317740000000008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6-724F-963B-AFA54075A36A}"/>
            </c:ext>
          </c:extLst>
        </c:ser>
        <c:ser>
          <c:idx val="0"/>
          <c:order val="1"/>
          <c:tx>
            <c:strRef>
              <c:f>RMSPE!$L$2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6-724F-963B-AFA54075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'genetic algo neural net'!$H$2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'genetic algo neural net'!$I$3:$I$102</c:f>
                <c:numCache>
                  <c:formatCode>General</c:formatCode>
                  <c:ptCount val="100"/>
                </c:numCache>
              </c:numRef>
            </c:plus>
            <c:minus>
              <c:numRef>
                <c:f>'genetic algo neural net'!$I$3:$I$102</c:f>
                <c:numCache>
                  <c:formatCode>General</c:formatCode>
                  <c:ptCount val="1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'genetic algo neural net'!$A$3:$A$102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 neural net'!$H$3:$H$102</c:f>
              <c:numCache>
                <c:formatCode>General</c:formatCode>
                <c:ptCount val="100"/>
                <c:pt idx="0">
                  <c:v>-105.99306</c:v>
                </c:pt>
                <c:pt idx="1">
                  <c:v>-89.999977000000001</c:v>
                </c:pt>
                <c:pt idx="2">
                  <c:v>-71.934177000000005</c:v>
                </c:pt>
                <c:pt idx="3">
                  <c:v>-78.307449000000005</c:v>
                </c:pt>
                <c:pt idx="4">
                  <c:v>-76.201660000000004</c:v>
                </c:pt>
                <c:pt idx="5">
                  <c:v>-91.77749</c:v>
                </c:pt>
                <c:pt idx="6">
                  <c:v>-85.422579999999996</c:v>
                </c:pt>
                <c:pt idx="7">
                  <c:v>-75.446141999999995</c:v>
                </c:pt>
                <c:pt idx="8">
                  <c:v>-86.237309999999994</c:v>
                </c:pt>
                <c:pt idx="9">
                  <c:v>-89.861098999999996</c:v>
                </c:pt>
                <c:pt idx="10">
                  <c:v>-81.172019000000006</c:v>
                </c:pt>
                <c:pt idx="11">
                  <c:v>-91.545207000000005</c:v>
                </c:pt>
                <c:pt idx="12">
                  <c:v>-94.226163999999997</c:v>
                </c:pt>
                <c:pt idx="13">
                  <c:v>-81.414216999999994</c:v>
                </c:pt>
                <c:pt idx="14">
                  <c:v>-83.658904000000007</c:v>
                </c:pt>
                <c:pt idx="15">
                  <c:v>-81.363129000000001</c:v>
                </c:pt>
                <c:pt idx="16">
                  <c:v>-99.086371</c:v>
                </c:pt>
                <c:pt idx="17">
                  <c:v>-70.747337999999999</c:v>
                </c:pt>
                <c:pt idx="18">
                  <c:v>-94.839061000000001</c:v>
                </c:pt>
                <c:pt idx="19">
                  <c:v>-109.88258</c:v>
                </c:pt>
                <c:pt idx="20">
                  <c:v>-80.577680999999998</c:v>
                </c:pt>
                <c:pt idx="21">
                  <c:v>-86.858464999999995</c:v>
                </c:pt>
                <c:pt idx="22">
                  <c:v>-99.283641000000003</c:v>
                </c:pt>
                <c:pt idx="23">
                  <c:v>-88.709314000000006</c:v>
                </c:pt>
                <c:pt idx="24">
                  <c:v>-108.43737</c:v>
                </c:pt>
                <c:pt idx="25">
                  <c:v>-94.997774000000007</c:v>
                </c:pt>
                <c:pt idx="26">
                  <c:v>-104.75927</c:v>
                </c:pt>
                <c:pt idx="27">
                  <c:v>-134.79907</c:v>
                </c:pt>
                <c:pt idx="28">
                  <c:v>-144.28977</c:v>
                </c:pt>
                <c:pt idx="29">
                  <c:v>-95.687291999999999</c:v>
                </c:pt>
                <c:pt idx="30">
                  <c:v>-142.90864999999999</c:v>
                </c:pt>
                <c:pt idx="31">
                  <c:v>-135.99536000000001</c:v>
                </c:pt>
                <c:pt idx="32">
                  <c:v>-127.30586</c:v>
                </c:pt>
                <c:pt idx="33">
                  <c:v>-134.6892</c:v>
                </c:pt>
                <c:pt idx="34">
                  <c:v>-136.41274999999999</c:v>
                </c:pt>
                <c:pt idx="35">
                  <c:v>-109.07307</c:v>
                </c:pt>
                <c:pt idx="36">
                  <c:v>-127.07232999999999</c:v>
                </c:pt>
                <c:pt idx="37">
                  <c:v>-159.3929</c:v>
                </c:pt>
                <c:pt idx="38">
                  <c:v>-145.19911999999999</c:v>
                </c:pt>
                <c:pt idx="39">
                  <c:v>-105.34318</c:v>
                </c:pt>
                <c:pt idx="40">
                  <c:v>-128.25282000000001</c:v>
                </c:pt>
                <c:pt idx="41">
                  <c:v>-116.34994</c:v>
                </c:pt>
                <c:pt idx="42">
                  <c:v>-113.54246999999999</c:v>
                </c:pt>
                <c:pt idx="43">
                  <c:v>-150.49001999999999</c:v>
                </c:pt>
                <c:pt idx="44">
                  <c:v>-141.73907</c:v>
                </c:pt>
                <c:pt idx="45">
                  <c:v>-118.62739999999999</c:v>
                </c:pt>
                <c:pt idx="46">
                  <c:v>-129.11632</c:v>
                </c:pt>
                <c:pt idx="47">
                  <c:v>-145.80350000000001</c:v>
                </c:pt>
                <c:pt idx="48">
                  <c:v>-127.54345000000001</c:v>
                </c:pt>
                <c:pt idx="49">
                  <c:v>-135.33328</c:v>
                </c:pt>
                <c:pt idx="50">
                  <c:v>-134.97434999999999</c:v>
                </c:pt>
                <c:pt idx="51">
                  <c:v>-124.0498</c:v>
                </c:pt>
                <c:pt idx="52">
                  <c:v>-118.59542</c:v>
                </c:pt>
                <c:pt idx="53">
                  <c:v>-130.42708999999999</c:v>
                </c:pt>
                <c:pt idx="54">
                  <c:v>-155.98452</c:v>
                </c:pt>
                <c:pt idx="55">
                  <c:v>-117.27012999999999</c:v>
                </c:pt>
                <c:pt idx="56">
                  <c:v>-109.66002</c:v>
                </c:pt>
                <c:pt idx="57">
                  <c:v>-116.07292</c:v>
                </c:pt>
                <c:pt idx="58">
                  <c:v>-121.13391</c:v>
                </c:pt>
                <c:pt idx="59">
                  <c:v>-127.00519</c:v>
                </c:pt>
                <c:pt idx="60">
                  <c:v>-121.38589</c:v>
                </c:pt>
                <c:pt idx="61">
                  <c:v>-145.40852000000001</c:v>
                </c:pt>
                <c:pt idx="62">
                  <c:v>-128.55885000000001</c:v>
                </c:pt>
                <c:pt idx="63">
                  <c:v>-151.78859</c:v>
                </c:pt>
                <c:pt idx="64">
                  <c:v>-118.92552000000001</c:v>
                </c:pt>
                <c:pt idx="65">
                  <c:v>-110.21859000000001</c:v>
                </c:pt>
                <c:pt idx="66">
                  <c:v>-126.10172</c:v>
                </c:pt>
                <c:pt idx="67">
                  <c:v>-118.06583000000001</c:v>
                </c:pt>
                <c:pt idx="68">
                  <c:v>-165.11815999999999</c:v>
                </c:pt>
                <c:pt idx="69">
                  <c:v>-155.48616000000001</c:v>
                </c:pt>
                <c:pt idx="70">
                  <c:v>-132.52074999999999</c:v>
                </c:pt>
                <c:pt idx="71">
                  <c:v>-101.79698999999999</c:v>
                </c:pt>
                <c:pt idx="72">
                  <c:v>-102.53637999999999</c:v>
                </c:pt>
                <c:pt idx="73">
                  <c:v>-137.73862</c:v>
                </c:pt>
                <c:pt idx="74">
                  <c:v>-101.70977000000001</c:v>
                </c:pt>
                <c:pt idx="75">
                  <c:v>-161.28435999999999</c:v>
                </c:pt>
                <c:pt idx="76">
                  <c:v>-188.31952000000001</c:v>
                </c:pt>
                <c:pt idx="77">
                  <c:v>-196.62828999999999</c:v>
                </c:pt>
                <c:pt idx="78">
                  <c:v>-195.14329000000001</c:v>
                </c:pt>
                <c:pt idx="79">
                  <c:v>-212.72689</c:v>
                </c:pt>
                <c:pt idx="80">
                  <c:v>-202.54697999999999</c:v>
                </c:pt>
                <c:pt idx="81">
                  <c:v>-167.17305999999999</c:v>
                </c:pt>
                <c:pt idx="82">
                  <c:v>-187.04254</c:v>
                </c:pt>
                <c:pt idx="83">
                  <c:v>-187.96948</c:v>
                </c:pt>
                <c:pt idx="84">
                  <c:v>-204.25989999999999</c:v>
                </c:pt>
                <c:pt idx="85">
                  <c:v>-145.78671</c:v>
                </c:pt>
                <c:pt idx="86">
                  <c:v>-190.87725</c:v>
                </c:pt>
                <c:pt idx="87">
                  <c:v>-143.58867000000001</c:v>
                </c:pt>
                <c:pt idx="88">
                  <c:v>-237.68768</c:v>
                </c:pt>
                <c:pt idx="89">
                  <c:v>-186.33339000000001</c:v>
                </c:pt>
                <c:pt idx="90">
                  <c:v>-199.76756</c:v>
                </c:pt>
                <c:pt idx="91">
                  <c:v>-190.00716</c:v>
                </c:pt>
                <c:pt idx="92">
                  <c:v>-173.09556000000001</c:v>
                </c:pt>
                <c:pt idx="93">
                  <c:v>-222.61199999999999</c:v>
                </c:pt>
                <c:pt idx="94">
                  <c:v>-160.67809</c:v>
                </c:pt>
                <c:pt idx="95">
                  <c:v>-187.4263</c:v>
                </c:pt>
                <c:pt idx="96">
                  <c:v>-179.07917</c:v>
                </c:pt>
                <c:pt idx="97">
                  <c:v>-171.57140999999999</c:v>
                </c:pt>
                <c:pt idx="98">
                  <c:v>-187.23788999999999</c:v>
                </c:pt>
                <c:pt idx="99">
                  <c:v>-166.21880999999999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C-404D-B38F-85FF8D839D03}"/>
            </c:ext>
          </c:extLst>
        </c:ser>
        <c:ser>
          <c:idx val="0"/>
          <c:order val="1"/>
          <c:tx>
            <c:strRef>
              <c:f>'genetic algo neural net'!$G$2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 neural net'!$A$3:$A$102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 neural net'!$G$3:$G$102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C-404D-B38F-85FF8D83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RMSPE!$A$3:$A$102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RMSPE!$F$3:$F$102</c:f>
              <c:numCache>
                <c:formatCode>0.00000</c:formatCode>
                <c:ptCount val="100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4">
                  <c:v>0.22085015566385435</c:v>
                </c:pt>
                <c:pt idx="5">
                  <c:v>0.14221242472919701</c:v>
                </c:pt>
                <c:pt idx="6">
                  <c:v>1.8321670651720876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7">
                  <c:v>0.75183170051905102</c:v>
                </c:pt>
                <c:pt idx="88">
                  <c:v>0.53409986434984802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9249-8AA2-E503560CDD3B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RMSPE!$K$3:$K$102</c:f>
              <c:numCache>
                <c:formatCode>0.00000</c:formatCode>
                <c:ptCount val="100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4">
                  <c:v>3.1065162523957635</c:v>
                </c:pt>
                <c:pt idx="5">
                  <c:v>9.6921707178712888E-2</c:v>
                </c:pt>
                <c:pt idx="6">
                  <c:v>3.2482025870129636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7">
                  <c:v>7.8596208125897002E-2</c:v>
                </c:pt>
                <c:pt idx="88">
                  <c:v>1.5742858597179163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9-9249-8AA2-E503560CDD3B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RMSPE!$P$3:$P$102</c:f>
              <c:numCache>
                <c:formatCode>0.00000</c:formatCode>
                <c:ptCount val="100"/>
                <c:pt idx="0">
                  <c:v>0.30703127008475212</c:v>
                </c:pt>
                <c:pt idx="1">
                  <c:v>8.2736103945693223E-2</c:v>
                </c:pt>
                <c:pt idx="2">
                  <c:v>0.30621195914479676</c:v>
                </c:pt>
                <c:pt idx="3">
                  <c:v>9.2687196450613213E-2</c:v>
                </c:pt>
                <c:pt idx="4">
                  <c:v>1.9914220785455943</c:v>
                </c:pt>
                <c:pt idx="5">
                  <c:v>8.0925983039813968E-4</c:v>
                </c:pt>
                <c:pt idx="6">
                  <c:v>1.6365708306606577</c:v>
                </c:pt>
                <c:pt idx="7">
                  <c:v>0.15864791899585406</c:v>
                </c:pt>
                <c:pt idx="8">
                  <c:v>5.064972263582123E-2</c:v>
                </c:pt>
                <c:pt idx="9">
                  <c:v>0.36466597557538477</c:v>
                </c:pt>
                <c:pt idx="10">
                  <c:v>0.11273127865614503</c:v>
                </c:pt>
                <c:pt idx="11">
                  <c:v>0.16764536579739089</c:v>
                </c:pt>
                <c:pt idx="12">
                  <c:v>0.12711379378217846</c:v>
                </c:pt>
                <c:pt idx="13">
                  <c:v>2.3016621492140236E-2</c:v>
                </c:pt>
                <c:pt idx="14">
                  <c:v>3.478986485009615E-2</c:v>
                </c:pt>
                <c:pt idx="15">
                  <c:v>2.6929026732588689E-2</c:v>
                </c:pt>
                <c:pt idx="16">
                  <c:v>0.49025371988124627</c:v>
                </c:pt>
                <c:pt idx="17">
                  <c:v>1.9109469096098376E-2</c:v>
                </c:pt>
                <c:pt idx="18">
                  <c:v>0.19940827416715676</c:v>
                </c:pt>
                <c:pt idx="19">
                  <c:v>9.8662351695193537E-2</c:v>
                </c:pt>
                <c:pt idx="20">
                  <c:v>0.12212831982673779</c:v>
                </c:pt>
                <c:pt idx="21">
                  <c:v>4.6824130956097686E-2</c:v>
                </c:pt>
                <c:pt idx="22">
                  <c:v>0.14336841932186581</c:v>
                </c:pt>
                <c:pt idx="23">
                  <c:v>0.77284800811186871</c:v>
                </c:pt>
                <c:pt idx="24">
                  <c:v>0.12124650387238088</c:v>
                </c:pt>
                <c:pt idx="25">
                  <c:v>0.41342431160355447</c:v>
                </c:pt>
                <c:pt idx="26">
                  <c:v>2.0573117711343927E-2</c:v>
                </c:pt>
                <c:pt idx="27">
                  <c:v>0.15427973081962945</c:v>
                </c:pt>
                <c:pt idx="28">
                  <c:v>0.17032638723261698</c:v>
                </c:pt>
                <c:pt idx="29">
                  <c:v>0.61911876432543445</c:v>
                </c:pt>
                <c:pt idx="30">
                  <c:v>0.17120449870381627</c:v>
                </c:pt>
                <c:pt idx="31">
                  <c:v>0.11983996033043165</c:v>
                </c:pt>
                <c:pt idx="32">
                  <c:v>3.0443209514938473E-2</c:v>
                </c:pt>
                <c:pt idx="33">
                  <c:v>0.17527831644828537</c:v>
                </c:pt>
                <c:pt idx="34">
                  <c:v>0.13990537260716407</c:v>
                </c:pt>
                <c:pt idx="35">
                  <c:v>0.48790098850200636</c:v>
                </c:pt>
                <c:pt idx="36">
                  <c:v>0.20270357936065347</c:v>
                </c:pt>
                <c:pt idx="37">
                  <c:v>7.9219122630332355E-3</c:v>
                </c:pt>
                <c:pt idx="38">
                  <c:v>0.19057579565887714</c:v>
                </c:pt>
                <c:pt idx="39">
                  <c:v>2.93100379520875E-2</c:v>
                </c:pt>
                <c:pt idx="40">
                  <c:v>8.3246047362476067E-2</c:v>
                </c:pt>
                <c:pt idx="41">
                  <c:v>5.2422088960057977E-4</c:v>
                </c:pt>
                <c:pt idx="42">
                  <c:v>0.11971600908250875</c:v>
                </c:pt>
                <c:pt idx="43">
                  <c:v>0.26017046324667759</c:v>
                </c:pt>
                <c:pt idx="44">
                  <c:v>0.12620713613339909</c:v>
                </c:pt>
                <c:pt idx="45">
                  <c:v>0.15644475485525597</c:v>
                </c:pt>
                <c:pt idx="46">
                  <c:v>0.12874202438778176</c:v>
                </c:pt>
                <c:pt idx="47">
                  <c:v>3.3118311797121422E-2</c:v>
                </c:pt>
                <c:pt idx="48">
                  <c:v>0.16543656036983015</c:v>
                </c:pt>
                <c:pt idx="49">
                  <c:v>0.16859727517547732</c:v>
                </c:pt>
                <c:pt idx="50">
                  <c:v>0.1022246817750848</c:v>
                </c:pt>
                <c:pt idx="51">
                  <c:v>4.4906151567438539E-2</c:v>
                </c:pt>
                <c:pt idx="52">
                  <c:v>3.3969872410033852E-2</c:v>
                </c:pt>
                <c:pt idx="53">
                  <c:v>0.12473793862850673</c:v>
                </c:pt>
                <c:pt idx="54">
                  <c:v>5.3767571627701349E-2</c:v>
                </c:pt>
                <c:pt idx="55">
                  <c:v>0.14030920248525827</c:v>
                </c:pt>
                <c:pt idx="56">
                  <c:v>0.77369535789311161</c:v>
                </c:pt>
                <c:pt idx="57">
                  <c:v>4.0662887437555043E-2</c:v>
                </c:pt>
                <c:pt idx="58">
                  <c:v>0.29882322895665098</c:v>
                </c:pt>
                <c:pt idx="59">
                  <c:v>9.0542225769796938E-2</c:v>
                </c:pt>
                <c:pt idx="60">
                  <c:v>5.2580523421961747E-2</c:v>
                </c:pt>
                <c:pt idx="61">
                  <c:v>0.21899994331090777</c:v>
                </c:pt>
                <c:pt idx="62">
                  <c:v>7.8299265472040427E-2</c:v>
                </c:pt>
                <c:pt idx="63">
                  <c:v>0.18066604748325676</c:v>
                </c:pt>
                <c:pt idx="64">
                  <c:v>3.0709384399422984E-3</c:v>
                </c:pt>
                <c:pt idx="65">
                  <c:v>0.13508469442053728</c:v>
                </c:pt>
                <c:pt idx="66">
                  <c:v>0.17334667872810841</c:v>
                </c:pt>
                <c:pt idx="67">
                  <c:v>1.1639558599371769E-2</c:v>
                </c:pt>
                <c:pt idx="68">
                  <c:v>0.96185433575484791</c:v>
                </c:pt>
                <c:pt idx="69">
                  <c:v>0.20890047485272273</c:v>
                </c:pt>
                <c:pt idx="70">
                  <c:v>0.10895179612805141</c:v>
                </c:pt>
                <c:pt idx="71">
                  <c:v>0.76457759146775239</c:v>
                </c:pt>
                <c:pt idx="72">
                  <c:v>0.18181580187444368</c:v>
                </c:pt>
                <c:pt idx="73">
                  <c:v>8.511130705548442E-2</c:v>
                </c:pt>
                <c:pt idx="74">
                  <c:v>0.27311120037823983</c:v>
                </c:pt>
                <c:pt idx="75">
                  <c:v>0.14879902853673349</c:v>
                </c:pt>
                <c:pt idx="76">
                  <c:v>0.31650953619873284</c:v>
                </c:pt>
                <c:pt idx="77">
                  <c:v>0.14240106031894087</c:v>
                </c:pt>
                <c:pt idx="78">
                  <c:v>0.19836963932459112</c:v>
                </c:pt>
                <c:pt idx="79">
                  <c:v>0.28127491227040774</c:v>
                </c:pt>
                <c:pt idx="80">
                  <c:v>7.7617662348330547E-3</c:v>
                </c:pt>
                <c:pt idx="81">
                  <c:v>0.21735209967051644</c:v>
                </c:pt>
                <c:pt idx="82">
                  <c:v>1.2907486364553571E-2</c:v>
                </c:pt>
                <c:pt idx="83">
                  <c:v>5.1685731353289022E-2</c:v>
                </c:pt>
                <c:pt idx="84">
                  <c:v>0.27010617141109872</c:v>
                </c:pt>
                <c:pt idx="85">
                  <c:v>1.0010341842128143</c:v>
                </c:pt>
                <c:pt idx="86">
                  <c:v>0.23125122765664902</c:v>
                </c:pt>
                <c:pt idx="87">
                  <c:v>2.2931060096282603</c:v>
                </c:pt>
                <c:pt idx="88">
                  <c:v>2.0551124485692602</c:v>
                </c:pt>
                <c:pt idx="89">
                  <c:v>0.10384546044260794</c:v>
                </c:pt>
                <c:pt idx="90">
                  <c:v>0.14353103411482335</c:v>
                </c:pt>
                <c:pt idx="91">
                  <c:v>3.5508792083111355E-3</c:v>
                </c:pt>
                <c:pt idx="92">
                  <c:v>9.7807561784639063E-2</c:v>
                </c:pt>
                <c:pt idx="93">
                  <c:v>0.27267217288968926</c:v>
                </c:pt>
                <c:pt idx="94">
                  <c:v>0.44145329791954713</c:v>
                </c:pt>
                <c:pt idx="95">
                  <c:v>4.1082646032054165E-2</c:v>
                </c:pt>
                <c:pt idx="96">
                  <c:v>0.12017316896622272</c:v>
                </c:pt>
                <c:pt idx="97">
                  <c:v>0.14301812625789498</c:v>
                </c:pt>
                <c:pt idx="98">
                  <c:v>5.2327568898719826E-2</c:v>
                </c:pt>
                <c:pt idx="99">
                  <c:v>0.45477683314357747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9-9249-8AA2-E503560C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RMSPE!$E$3:$E$102</c:f>
              <c:numCache>
                <c:formatCode>0.00000</c:formatCode>
                <c:ptCount val="100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4">
                  <c:v>2.0824775419597128E-2</c:v>
                </c:pt>
                <c:pt idx="5">
                  <c:v>0.10347028538839546</c:v>
                </c:pt>
                <c:pt idx="6">
                  <c:v>0.19432879054914748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7">
                  <c:v>0.14155345602329497</c:v>
                </c:pt>
                <c:pt idx="88">
                  <c:v>5.4461862732182835E-2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CB47-B058-C7AB27E30249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RMSPE!$J$3:$J$102</c:f>
              <c:numCache>
                <c:formatCode>0.00000</c:formatCode>
                <c:ptCount val="100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4">
                  <c:v>1.5129914393267736</c:v>
                </c:pt>
                <c:pt idx="5">
                  <c:v>2.4473432956927446</c:v>
                </c:pt>
                <c:pt idx="6">
                  <c:v>1.6846383359950141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7">
                  <c:v>0.12300413007738878</c:v>
                </c:pt>
                <c:pt idx="88">
                  <c:v>1.4381338093953044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9-CB47-B058-C7AB27E30249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RMSPE!$O$3:$O$102</c:f>
              <c:numCache>
                <c:formatCode>0.00000</c:formatCode>
                <c:ptCount val="100"/>
                <c:pt idx="0">
                  <c:v>0.10697311967611041</c:v>
                </c:pt>
                <c:pt idx="1">
                  <c:v>8.0699346350526849E-2</c:v>
                </c:pt>
                <c:pt idx="2">
                  <c:v>1.9820627443806735</c:v>
                </c:pt>
                <c:pt idx="3">
                  <c:v>0.25336389407016319</c:v>
                </c:pt>
                <c:pt idx="4">
                  <c:v>0.89828191924539202</c:v>
                </c:pt>
                <c:pt idx="5">
                  <c:v>2.649838640842876E-3</c:v>
                </c:pt>
                <c:pt idx="6">
                  <c:v>0.6901576658953863</c:v>
                </c:pt>
                <c:pt idx="7">
                  <c:v>0.11834064615093451</c:v>
                </c:pt>
                <c:pt idx="8">
                  <c:v>4.0127659126996736E-2</c:v>
                </c:pt>
                <c:pt idx="9">
                  <c:v>0.26096847399833406</c:v>
                </c:pt>
                <c:pt idx="10">
                  <c:v>0.52034684008670995</c:v>
                </c:pt>
                <c:pt idx="11">
                  <c:v>0.12190481400215972</c:v>
                </c:pt>
                <c:pt idx="12">
                  <c:v>0.23667865449909298</c:v>
                </c:pt>
                <c:pt idx="13">
                  <c:v>4.1390035998889629E-2</c:v>
                </c:pt>
                <c:pt idx="14">
                  <c:v>5.5280573833157202E-2</c:v>
                </c:pt>
                <c:pt idx="15">
                  <c:v>4.554827343842726E-2</c:v>
                </c:pt>
                <c:pt idx="16">
                  <c:v>0.42711346945053252</c:v>
                </c:pt>
                <c:pt idx="17">
                  <c:v>0.24272720466452283</c:v>
                </c:pt>
                <c:pt idx="18">
                  <c:v>0.18634257319044481</c:v>
                </c:pt>
                <c:pt idx="19">
                  <c:v>0.23543135843927401</c:v>
                </c:pt>
                <c:pt idx="20">
                  <c:v>8.4730816152786215E-2</c:v>
                </c:pt>
                <c:pt idx="21">
                  <c:v>0.23041774682401497</c:v>
                </c:pt>
                <c:pt idx="22">
                  <c:v>0.4008855805807176</c:v>
                </c:pt>
                <c:pt idx="23">
                  <c:v>0.20902080924343308</c:v>
                </c:pt>
                <c:pt idx="24">
                  <c:v>0.40129299495666709</c:v>
                </c:pt>
                <c:pt idx="25">
                  <c:v>0.27093020531706535</c:v>
                </c:pt>
                <c:pt idx="26">
                  <c:v>4.5670453990261067E-2</c:v>
                </c:pt>
                <c:pt idx="27">
                  <c:v>0.19454976948797037</c:v>
                </c:pt>
                <c:pt idx="28">
                  <c:v>0.64369304987403209</c:v>
                </c:pt>
                <c:pt idx="29">
                  <c:v>3.6684198993997423</c:v>
                </c:pt>
                <c:pt idx="30">
                  <c:v>0.39261458586841891</c:v>
                </c:pt>
                <c:pt idx="31">
                  <c:v>0.34393344322120706</c:v>
                </c:pt>
                <c:pt idx="32">
                  <c:v>7.5251096253757921E-2</c:v>
                </c:pt>
                <c:pt idx="33">
                  <c:v>0.24031921759420141</c:v>
                </c:pt>
                <c:pt idx="34">
                  <c:v>0.27619437062963131</c:v>
                </c:pt>
                <c:pt idx="35">
                  <c:v>0.82262489639515191</c:v>
                </c:pt>
                <c:pt idx="36">
                  <c:v>0.32960950040950043</c:v>
                </c:pt>
                <c:pt idx="37">
                  <c:v>8.9935527086997501E-3</c:v>
                </c:pt>
                <c:pt idx="38">
                  <c:v>0.30484689983616403</c:v>
                </c:pt>
                <c:pt idx="39">
                  <c:v>7.5697110955063082E-2</c:v>
                </c:pt>
                <c:pt idx="40">
                  <c:v>0.19319026855716551</c:v>
                </c:pt>
                <c:pt idx="41">
                  <c:v>1.6970146830276084E-3</c:v>
                </c:pt>
                <c:pt idx="42">
                  <c:v>0.27026093227836695</c:v>
                </c:pt>
                <c:pt idx="43">
                  <c:v>0.425887195648602</c:v>
                </c:pt>
                <c:pt idx="44">
                  <c:v>0.12333562579944282</c:v>
                </c:pt>
                <c:pt idx="45">
                  <c:v>0.36191611267124624</c:v>
                </c:pt>
                <c:pt idx="46">
                  <c:v>0.31735964192021887</c:v>
                </c:pt>
                <c:pt idx="47">
                  <c:v>6.9468459774148728E-2</c:v>
                </c:pt>
                <c:pt idx="48">
                  <c:v>0.46028561133342183</c:v>
                </c:pt>
                <c:pt idx="49">
                  <c:v>0.18541603674951829</c:v>
                </c:pt>
                <c:pt idx="50">
                  <c:v>0.16042243040583087</c:v>
                </c:pt>
                <c:pt idx="51">
                  <c:v>0.16200532156004241</c:v>
                </c:pt>
                <c:pt idx="52">
                  <c:v>7.8095305081765501E-2</c:v>
                </c:pt>
                <c:pt idx="53">
                  <c:v>0.38580132481890955</c:v>
                </c:pt>
                <c:pt idx="54">
                  <c:v>0.15444693650390001</c:v>
                </c:pt>
                <c:pt idx="55">
                  <c:v>0.32018491512056713</c:v>
                </c:pt>
                <c:pt idx="56">
                  <c:v>1.6872681176323669</c:v>
                </c:pt>
                <c:pt idx="57">
                  <c:v>0.15229476628948491</c:v>
                </c:pt>
                <c:pt idx="58">
                  <c:v>0.36776424112227685</c:v>
                </c:pt>
                <c:pt idx="59">
                  <c:v>0.28544136889331778</c:v>
                </c:pt>
                <c:pt idx="60">
                  <c:v>0.10244126172046766</c:v>
                </c:pt>
                <c:pt idx="61">
                  <c:v>0.85214942556063644</c:v>
                </c:pt>
                <c:pt idx="62">
                  <c:v>0.1051391592149219</c:v>
                </c:pt>
                <c:pt idx="63">
                  <c:v>0.2456916032670102</c:v>
                </c:pt>
                <c:pt idx="64">
                  <c:v>8.0763693270734776E-3</c:v>
                </c:pt>
                <c:pt idx="65">
                  <c:v>0.3239312787180133</c:v>
                </c:pt>
                <c:pt idx="66">
                  <c:v>0.2845188715090875</c:v>
                </c:pt>
                <c:pt idx="67">
                  <c:v>2.0567687861545229E-2</c:v>
                </c:pt>
                <c:pt idx="68">
                  <c:v>0.18304211228078587</c:v>
                </c:pt>
                <c:pt idx="69">
                  <c:v>7.2146084626993817E-2</c:v>
                </c:pt>
                <c:pt idx="70">
                  <c:v>9.1974574921585131E-2</c:v>
                </c:pt>
                <c:pt idx="71">
                  <c:v>1.6205881268156581</c:v>
                </c:pt>
                <c:pt idx="72">
                  <c:v>0.72376272017654997</c:v>
                </c:pt>
                <c:pt idx="73">
                  <c:v>0.20760409472031116</c:v>
                </c:pt>
                <c:pt idx="74">
                  <c:v>0.4068237451890791</c:v>
                </c:pt>
                <c:pt idx="75">
                  <c:v>0.17707709416013392</c:v>
                </c:pt>
                <c:pt idx="76">
                  <c:v>0.46000574952067025</c:v>
                </c:pt>
                <c:pt idx="77">
                  <c:v>0.63543626181388602</c:v>
                </c:pt>
                <c:pt idx="78">
                  <c:v>0.40035829205300821</c:v>
                </c:pt>
                <c:pt idx="79">
                  <c:v>0.84323230369674529</c:v>
                </c:pt>
                <c:pt idx="80">
                  <c:v>1.8305807337545155E-2</c:v>
                </c:pt>
                <c:pt idx="81">
                  <c:v>0.31716365919200112</c:v>
                </c:pt>
                <c:pt idx="82">
                  <c:v>3.2638880671369989E-2</c:v>
                </c:pt>
                <c:pt idx="83">
                  <c:v>7.5349885357450963E-2</c:v>
                </c:pt>
                <c:pt idx="84">
                  <c:v>0.6566031013896384</c:v>
                </c:pt>
                <c:pt idx="85">
                  <c:v>1.7024287361767083</c:v>
                </c:pt>
                <c:pt idx="86">
                  <c:v>0.31257135271472197</c:v>
                </c:pt>
                <c:pt idx="87">
                  <c:v>2.0519032703184941</c:v>
                </c:pt>
                <c:pt idx="88">
                  <c:v>0.55597636070061829</c:v>
                </c:pt>
                <c:pt idx="89">
                  <c:v>0.41020212935570161</c:v>
                </c:pt>
                <c:pt idx="90">
                  <c:v>0.34114199708904874</c:v>
                </c:pt>
                <c:pt idx="91">
                  <c:v>8.4003462747876539E-3</c:v>
                </c:pt>
                <c:pt idx="92">
                  <c:v>0.17386627474607938</c:v>
                </c:pt>
                <c:pt idx="93">
                  <c:v>1.6473793779770243</c:v>
                </c:pt>
                <c:pt idx="94">
                  <c:v>0.56118456724393606</c:v>
                </c:pt>
                <c:pt idx="95">
                  <c:v>7.8186825614347893E-2</c:v>
                </c:pt>
                <c:pt idx="96">
                  <c:v>0.25373030165600391</c:v>
                </c:pt>
                <c:pt idx="97">
                  <c:v>0.43172142526608048</c:v>
                </c:pt>
                <c:pt idx="98">
                  <c:v>8.2332352519212476E-2</c:v>
                </c:pt>
                <c:pt idx="99">
                  <c:v>1.3692902294810616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9-CB47-B058-C7AB27E3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plus>
            <c:minus>
              <c:numRef>
                <c:f>'MPE, totalDist = 1'!$D$3:$D$102</c:f>
                <c:numCache>
                  <c:formatCode>General</c:formatCode>
                  <c:ptCount val="100"/>
                  <c:pt idx="0">
                    <c:v>0.71886899999999998</c:v>
                  </c:pt>
                  <c:pt idx="1">
                    <c:v>0.817276</c:v>
                  </c:pt>
                  <c:pt idx="2">
                    <c:v>6.2258990000000001</c:v>
                  </c:pt>
                  <c:pt idx="3">
                    <c:v>3.984718</c:v>
                  </c:pt>
                  <c:pt idx="4">
                    <c:v>0.32577299999999998</c:v>
                  </c:pt>
                  <c:pt idx="5">
                    <c:v>1.603639</c:v>
                  </c:pt>
                  <c:pt idx="6">
                    <c:v>0.433004</c:v>
                  </c:pt>
                  <c:pt idx="7">
                    <c:v>5.054341</c:v>
                  </c:pt>
                  <c:pt idx="8">
                    <c:v>0.84670900000000004</c:v>
                  </c:pt>
                  <c:pt idx="9">
                    <c:v>0.75890899999999994</c:v>
                  </c:pt>
                  <c:pt idx="10">
                    <c:v>6.4626200000000003</c:v>
                  </c:pt>
                  <c:pt idx="11">
                    <c:v>0.598105</c:v>
                  </c:pt>
                  <c:pt idx="12">
                    <c:v>0.61770400000000003</c:v>
                  </c:pt>
                  <c:pt idx="13">
                    <c:v>1.4344170000000001</c:v>
                  </c:pt>
                  <c:pt idx="14">
                    <c:v>1.5516700000000001</c:v>
                  </c:pt>
                  <c:pt idx="15">
                    <c:v>2.3246120000000001</c:v>
                  </c:pt>
                  <c:pt idx="16">
                    <c:v>0.646455</c:v>
                  </c:pt>
                  <c:pt idx="17">
                    <c:v>3.6361699999999999</c:v>
                  </c:pt>
                  <c:pt idx="18">
                    <c:v>0.80006600000000005</c:v>
                  </c:pt>
                  <c:pt idx="19">
                    <c:v>0.37165900000000002</c:v>
                  </c:pt>
                  <c:pt idx="20">
                    <c:v>1.7566660000000001</c:v>
                  </c:pt>
                  <c:pt idx="21">
                    <c:v>5.3434920000000004</c:v>
                  </c:pt>
                  <c:pt idx="22">
                    <c:v>0.89814099999999997</c:v>
                  </c:pt>
                  <c:pt idx="23">
                    <c:v>0.68470799999999998</c:v>
                  </c:pt>
                  <c:pt idx="24">
                    <c:v>0.30447200000000002</c:v>
                  </c:pt>
                  <c:pt idx="25">
                    <c:v>0.69204699999999997</c:v>
                  </c:pt>
                  <c:pt idx="26">
                    <c:v>0.26627099999999998</c:v>
                  </c:pt>
                  <c:pt idx="27">
                    <c:v>0.64037100000000002</c:v>
                  </c:pt>
                  <c:pt idx="28">
                    <c:v>0.26521499999999998</c:v>
                  </c:pt>
                  <c:pt idx="29">
                    <c:v>5.3451890000000004</c:v>
                  </c:pt>
                  <c:pt idx="30">
                    <c:v>0.35170400000000002</c:v>
                  </c:pt>
                  <c:pt idx="31">
                    <c:v>0.398866</c:v>
                  </c:pt>
                  <c:pt idx="32">
                    <c:v>0.87171399999999999</c:v>
                  </c:pt>
                  <c:pt idx="33">
                    <c:v>0.54164299999999999</c:v>
                  </c:pt>
                  <c:pt idx="34">
                    <c:v>0.49359500000000001</c:v>
                  </c:pt>
                  <c:pt idx="35">
                    <c:v>2.6932480000000001</c:v>
                  </c:pt>
                  <c:pt idx="36">
                    <c:v>1.7468980000000001</c:v>
                  </c:pt>
                  <c:pt idx="37">
                    <c:v>0.37593799999999999</c:v>
                  </c:pt>
                  <c:pt idx="38">
                    <c:v>0.587453</c:v>
                  </c:pt>
                  <c:pt idx="39">
                    <c:v>9.3115009999999998</c:v>
                  </c:pt>
                  <c:pt idx="40">
                    <c:v>0.450046</c:v>
                  </c:pt>
                  <c:pt idx="41">
                    <c:v>4.7860800000000001</c:v>
                  </c:pt>
                  <c:pt idx="42">
                    <c:v>3.8404370000000001</c:v>
                  </c:pt>
                  <c:pt idx="43">
                    <c:v>0.25096499999999999</c:v>
                  </c:pt>
                  <c:pt idx="44">
                    <c:v>1.1605829999999999</c:v>
                  </c:pt>
                  <c:pt idx="45">
                    <c:v>3.1389960000000001</c:v>
                  </c:pt>
                  <c:pt idx="46">
                    <c:v>0.62976399999999999</c:v>
                  </c:pt>
                  <c:pt idx="47">
                    <c:v>0.71132700000000004</c:v>
                  </c:pt>
                  <c:pt idx="48">
                    <c:v>1.095758</c:v>
                  </c:pt>
                  <c:pt idx="49">
                    <c:v>0.52283299999999999</c:v>
                  </c:pt>
                  <c:pt idx="50">
                    <c:v>0.66786800000000002</c:v>
                  </c:pt>
                  <c:pt idx="51">
                    <c:v>1.2252639999999999</c:v>
                  </c:pt>
                  <c:pt idx="52">
                    <c:v>4.0966990000000001</c:v>
                  </c:pt>
                  <c:pt idx="53">
                    <c:v>0.412325</c:v>
                  </c:pt>
                  <c:pt idx="54">
                    <c:v>0.37465100000000001</c:v>
                  </c:pt>
                  <c:pt idx="55">
                    <c:v>2.5884939999999999</c:v>
                  </c:pt>
                  <c:pt idx="56">
                    <c:v>2.4930840000000001</c:v>
                  </c:pt>
                  <c:pt idx="57">
                    <c:v>4.8896990000000002</c:v>
                  </c:pt>
                  <c:pt idx="58">
                    <c:v>1.5010319999999999</c:v>
                  </c:pt>
                  <c:pt idx="59">
                    <c:v>0.578067</c:v>
                  </c:pt>
                  <c:pt idx="60">
                    <c:v>2.1483509999999999</c:v>
                  </c:pt>
                  <c:pt idx="61">
                    <c:v>0.22248100000000001</c:v>
                  </c:pt>
                  <c:pt idx="62">
                    <c:v>0.91236499999999998</c:v>
                  </c:pt>
                  <c:pt idx="63">
                    <c:v>0.60336299999999998</c:v>
                  </c:pt>
                  <c:pt idx="64">
                    <c:v>3.2915260000000002</c:v>
                  </c:pt>
                  <c:pt idx="65">
                    <c:v>2.8087620000000002</c:v>
                  </c:pt>
                  <c:pt idx="66">
                    <c:v>0.53270600000000001</c:v>
                  </c:pt>
                  <c:pt idx="67">
                    <c:v>2.5574370000000002</c:v>
                  </c:pt>
                  <c:pt idx="68">
                    <c:v>0.53884799999999999</c:v>
                  </c:pt>
                  <c:pt idx="69">
                    <c:v>0.78884799999999999</c:v>
                  </c:pt>
                  <c:pt idx="70">
                    <c:v>2.5176639999999999</c:v>
                  </c:pt>
                  <c:pt idx="71">
                    <c:v>4.0929669999999998</c:v>
                  </c:pt>
                  <c:pt idx="72">
                    <c:v>3.4980289999999998</c:v>
                  </c:pt>
                  <c:pt idx="73">
                    <c:v>1.263585</c:v>
                  </c:pt>
                  <c:pt idx="74">
                    <c:v>5.8727689999999999</c:v>
                  </c:pt>
                  <c:pt idx="75">
                    <c:v>1.5460259999999999</c:v>
                  </c:pt>
                  <c:pt idx="76">
                    <c:v>0.43763400000000002</c:v>
                  </c:pt>
                  <c:pt idx="77">
                    <c:v>9.5396999999999996E-2</c:v>
                  </c:pt>
                  <c:pt idx="78">
                    <c:v>0.48269299999999998</c:v>
                  </c:pt>
                  <c:pt idx="79">
                    <c:v>0.29889199999999999</c:v>
                  </c:pt>
                  <c:pt idx="80">
                    <c:v>0.191996</c:v>
                  </c:pt>
                  <c:pt idx="81">
                    <c:v>1.97733</c:v>
                  </c:pt>
                  <c:pt idx="82">
                    <c:v>2.769647</c:v>
                  </c:pt>
                  <c:pt idx="83">
                    <c:v>0.68215300000000001</c:v>
                  </c:pt>
                  <c:pt idx="84">
                    <c:v>0.84637300000000004</c:v>
                  </c:pt>
                  <c:pt idx="85">
                    <c:v>2.564711</c:v>
                  </c:pt>
                  <c:pt idx="86">
                    <c:v>0.14000799999999999</c:v>
                  </c:pt>
                  <c:pt idx="87">
                    <c:v>0.542717</c:v>
                  </c:pt>
                  <c:pt idx="88">
                    <c:v>0.21626300000000001</c:v>
                  </c:pt>
                  <c:pt idx="89">
                    <c:v>0.44374799999999998</c:v>
                  </c:pt>
                  <c:pt idx="90">
                    <c:v>1.537601</c:v>
                  </c:pt>
                  <c:pt idx="91">
                    <c:v>1.4888479999999999</c:v>
                  </c:pt>
                  <c:pt idx="92">
                    <c:v>0.40929199999999999</c:v>
                  </c:pt>
                  <c:pt idx="93">
                    <c:v>0.15941</c:v>
                  </c:pt>
                  <c:pt idx="94">
                    <c:v>1.006011</c:v>
                  </c:pt>
                  <c:pt idx="95">
                    <c:v>0.107127</c:v>
                  </c:pt>
                  <c:pt idx="96">
                    <c:v>2.2568199999999998</c:v>
                  </c:pt>
                  <c:pt idx="97">
                    <c:v>4.0034369999999999</c:v>
                  </c:pt>
                  <c:pt idx="98">
                    <c:v>1.0562480000000001</c:v>
                  </c:pt>
                  <c:pt idx="99">
                    <c:v>4.0922049999999999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1'!$C$3:$C$102</c:f>
              <c:numCache>
                <c:formatCode>0.00000</c:formatCode>
                <c:ptCount val="100"/>
                <c:pt idx="0">
                  <c:v>0.78577200000000003</c:v>
                </c:pt>
                <c:pt idx="1">
                  <c:v>1.3524620000000001</c:v>
                </c:pt>
                <c:pt idx="2">
                  <c:v>2.7782490000000002</c:v>
                </c:pt>
                <c:pt idx="3">
                  <c:v>-0.22294</c:v>
                </c:pt>
                <c:pt idx="4">
                  <c:v>1.9171940000000001</c:v>
                </c:pt>
                <c:pt idx="5">
                  <c:v>1.674952</c:v>
                </c:pt>
                <c:pt idx="6">
                  <c:v>1.394504</c:v>
                </c:pt>
                <c:pt idx="7">
                  <c:v>1.3004089999999999</c:v>
                </c:pt>
                <c:pt idx="8">
                  <c:v>1.2876559999999999</c:v>
                </c:pt>
                <c:pt idx="9">
                  <c:v>1.2950600000000001</c:v>
                </c:pt>
                <c:pt idx="10">
                  <c:v>-2.84232</c:v>
                </c:pt>
                <c:pt idx="11">
                  <c:v>1.4505669999999999</c:v>
                </c:pt>
                <c:pt idx="12">
                  <c:v>1.032586</c:v>
                </c:pt>
                <c:pt idx="13">
                  <c:v>1.4729650000000001</c:v>
                </c:pt>
                <c:pt idx="14">
                  <c:v>2.0682779999999998</c:v>
                </c:pt>
                <c:pt idx="15">
                  <c:v>1.638579</c:v>
                </c:pt>
                <c:pt idx="16">
                  <c:v>0.95420700000000003</c:v>
                </c:pt>
                <c:pt idx="17">
                  <c:v>1.350349</c:v>
                </c:pt>
                <c:pt idx="18">
                  <c:v>1.0501739999999999</c:v>
                </c:pt>
                <c:pt idx="19">
                  <c:v>0.43283899999999997</c:v>
                </c:pt>
                <c:pt idx="20">
                  <c:v>0.80645599999999995</c:v>
                </c:pt>
                <c:pt idx="21">
                  <c:v>0.248303</c:v>
                </c:pt>
                <c:pt idx="22">
                  <c:v>0.60378600000000004</c:v>
                </c:pt>
                <c:pt idx="23">
                  <c:v>1.9286110000000001</c:v>
                </c:pt>
                <c:pt idx="24">
                  <c:v>0.47004099999999999</c:v>
                </c:pt>
                <c:pt idx="25">
                  <c:v>1.01471</c:v>
                </c:pt>
                <c:pt idx="26">
                  <c:v>0.868668</c:v>
                </c:pt>
                <c:pt idx="27">
                  <c:v>0.40567199999999998</c:v>
                </c:pt>
                <c:pt idx="28">
                  <c:v>0.97253900000000004</c:v>
                </c:pt>
                <c:pt idx="29">
                  <c:v>0.72608700000000004</c:v>
                </c:pt>
                <c:pt idx="30">
                  <c:v>0.81257500000000005</c:v>
                </c:pt>
                <c:pt idx="31">
                  <c:v>1.3007679999999999</c:v>
                </c:pt>
                <c:pt idx="32">
                  <c:v>1.2026939999999999</c:v>
                </c:pt>
                <c:pt idx="33">
                  <c:v>0.44839299999999999</c:v>
                </c:pt>
                <c:pt idx="34">
                  <c:v>0.89024899999999996</c:v>
                </c:pt>
                <c:pt idx="35">
                  <c:v>1.7028399999999999</c:v>
                </c:pt>
                <c:pt idx="36">
                  <c:v>0.443832</c:v>
                </c:pt>
                <c:pt idx="37">
                  <c:v>1.724548</c:v>
                </c:pt>
                <c:pt idx="38">
                  <c:v>0.76654299999999997</c:v>
                </c:pt>
                <c:pt idx="39">
                  <c:v>-0.43473099999999998</c:v>
                </c:pt>
                <c:pt idx="40">
                  <c:v>0.99239999999999995</c:v>
                </c:pt>
                <c:pt idx="41">
                  <c:v>1.233528</c:v>
                </c:pt>
                <c:pt idx="42">
                  <c:v>2.1320730000000001</c:v>
                </c:pt>
                <c:pt idx="43">
                  <c:v>0.33873300000000001</c:v>
                </c:pt>
                <c:pt idx="44">
                  <c:v>1.5704389999999999</c:v>
                </c:pt>
                <c:pt idx="45">
                  <c:v>1.995789</c:v>
                </c:pt>
                <c:pt idx="46">
                  <c:v>0.81925199999999998</c:v>
                </c:pt>
                <c:pt idx="47">
                  <c:v>0.86114999999999997</c:v>
                </c:pt>
                <c:pt idx="48">
                  <c:v>1.7691950000000001</c:v>
                </c:pt>
                <c:pt idx="49">
                  <c:v>0.95118400000000003</c:v>
                </c:pt>
                <c:pt idx="50">
                  <c:v>0.55576400000000004</c:v>
                </c:pt>
                <c:pt idx="51">
                  <c:v>1.394001</c:v>
                </c:pt>
                <c:pt idx="52">
                  <c:v>1.0203310000000001</c:v>
                </c:pt>
                <c:pt idx="53">
                  <c:v>1.1729430000000001</c:v>
                </c:pt>
                <c:pt idx="54">
                  <c:v>1.478418</c:v>
                </c:pt>
                <c:pt idx="55">
                  <c:v>1.196231</c:v>
                </c:pt>
                <c:pt idx="56">
                  <c:v>1.245236</c:v>
                </c:pt>
                <c:pt idx="57">
                  <c:v>0.68917799999999996</c:v>
                </c:pt>
                <c:pt idx="58">
                  <c:v>0.32932800000000001</c:v>
                </c:pt>
                <c:pt idx="59">
                  <c:v>1.1005069999999999</c:v>
                </c:pt>
                <c:pt idx="60">
                  <c:v>1.834519</c:v>
                </c:pt>
                <c:pt idx="61">
                  <c:v>0.86124999999999996</c:v>
                </c:pt>
                <c:pt idx="62">
                  <c:v>0.586368</c:v>
                </c:pt>
                <c:pt idx="63">
                  <c:v>0.64886200000000005</c:v>
                </c:pt>
                <c:pt idx="64">
                  <c:v>0.66202300000000003</c:v>
                </c:pt>
                <c:pt idx="65">
                  <c:v>2.3928069999999999</c:v>
                </c:pt>
                <c:pt idx="66">
                  <c:v>0.882046</c:v>
                </c:pt>
                <c:pt idx="67">
                  <c:v>1.307461</c:v>
                </c:pt>
                <c:pt idx="68">
                  <c:v>1.566673</c:v>
                </c:pt>
                <c:pt idx="69">
                  <c:v>1.528508</c:v>
                </c:pt>
                <c:pt idx="70">
                  <c:v>1.687314</c:v>
                </c:pt>
                <c:pt idx="71">
                  <c:v>1.4369240000000001</c:v>
                </c:pt>
                <c:pt idx="72">
                  <c:v>0.70480500000000001</c:v>
                </c:pt>
                <c:pt idx="73">
                  <c:v>0.120994</c:v>
                </c:pt>
                <c:pt idx="74">
                  <c:v>2.917268</c:v>
                </c:pt>
                <c:pt idx="75">
                  <c:v>1.9396899999999999</c:v>
                </c:pt>
                <c:pt idx="76">
                  <c:v>1.001349</c:v>
                </c:pt>
                <c:pt idx="77">
                  <c:v>0.85526599999999997</c:v>
                </c:pt>
                <c:pt idx="78">
                  <c:v>0.62611600000000001</c:v>
                </c:pt>
                <c:pt idx="79">
                  <c:v>1.1716390000000001</c:v>
                </c:pt>
                <c:pt idx="80">
                  <c:v>0.84454300000000004</c:v>
                </c:pt>
                <c:pt idx="81">
                  <c:v>0.83419500000000002</c:v>
                </c:pt>
                <c:pt idx="82">
                  <c:v>1.6558010000000001</c:v>
                </c:pt>
                <c:pt idx="83">
                  <c:v>1.137867</c:v>
                </c:pt>
                <c:pt idx="84">
                  <c:v>3.223671</c:v>
                </c:pt>
                <c:pt idx="85">
                  <c:v>1.9997469999999999</c:v>
                </c:pt>
                <c:pt idx="86">
                  <c:v>0.29405399999999998</c:v>
                </c:pt>
                <c:pt idx="87">
                  <c:v>1.7491220000000001</c:v>
                </c:pt>
                <c:pt idx="88">
                  <c:v>1.6610419999999999</c:v>
                </c:pt>
                <c:pt idx="89">
                  <c:v>1.456671</c:v>
                </c:pt>
                <c:pt idx="90">
                  <c:v>1.107604</c:v>
                </c:pt>
                <c:pt idx="91">
                  <c:v>1.1600509999999999</c:v>
                </c:pt>
                <c:pt idx="92">
                  <c:v>0.93254400000000004</c:v>
                </c:pt>
                <c:pt idx="93">
                  <c:v>0.78445100000000001</c:v>
                </c:pt>
                <c:pt idx="94">
                  <c:v>0.30152800000000002</c:v>
                </c:pt>
                <c:pt idx="95">
                  <c:v>0.28310600000000002</c:v>
                </c:pt>
                <c:pt idx="96">
                  <c:v>1.353607</c:v>
                </c:pt>
                <c:pt idx="97">
                  <c:v>0.731904</c:v>
                </c:pt>
                <c:pt idx="98">
                  <c:v>1.1222209999999999</c:v>
                </c:pt>
                <c:pt idx="99">
                  <c:v>0.76393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2-DA47-9BB2-C3A11FA912BB}"/>
            </c:ext>
          </c:extLst>
        </c:ser>
        <c:ser>
          <c:idx val="0"/>
          <c:order val="1"/>
          <c:tx>
            <c:strRef>
              <c:f>'MPE, totalDist = 1'!$B$2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2-DA47-9BB2-C3A11FA9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plus>
            <c:minus>
              <c:numRef>
                <c:f>'MPE, totalDist = 1'!$I$3:$I$102</c:f>
                <c:numCache>
                  <c:formatCode>General</c:formatCode>
                  <c:ptCount val="100"/>
                  <c:pt idx="0">
                    <c:v>29.118760999999999</c:v>
                  </c:pt>
                  <c:pt idx="1">
                    <c:v>22.524775999999999</c:v>
                  </c:pt>
                  <c:pt idx="2">
                    <c:v>56.433529999999998</c:v>
                  </c:pt>
                  <c:pt idx="3">
                    <c:v>42.566574000000003</c:v>
                  </c:pt>
                  <c:pt idx="4">
                    <c:v>2.4432610000000001</c:v>
                  </c:pt>
                  <c:pt idx="5">
                    <c:v>67.010418999999999</c:v>
                  </c:pt>
                  <c:pt idx="6">
                    <c:v>7.3336759999999996</c:v>
                  </c:pt>
                  <c:pt idx="7">
                    <c:v>38.709584999999997</c:v>
                  </c:pt>
                  <c:pt idx="8">
                    <c:v>15.835464999999999</c:v>
                  </c:pt>
                  <c:pt idx="9">
                    <c:v>16.374039</c:v>
                  </c:pt>
                  <c:pt idx="10">
                    <c:v>59.635925</c:v>
                  </c:pt>
                  <c:pt idx="11">
                    <c:v>16.035201000000001</c:v>
                  </c:pt>
                  <c:pt idx="12">
                    <c:v>15.714767</c:v>
                  </c:pt>
                  <c:pt idx="13">
                    <c:v>17.938064000000001</c:v>
                  </c:pt>
                  <c:pt idx="14">
                    <c:v>23.84648</c:v>
                  </c:pt>
                  <c:pt idx="15">
                    <c:v>25.449543999999999</c:v>
                  </c:pt>
                  <c:pt idx="16">
                    <c:v>20.819706</c:v>
                  </c:pt>
                  <c:pt idx="17">
                    <c:v>38.655301000000001</c:v>
                  </c:pt>
                  <c:pt idx="18">
                    <c:v>18.758768</c:v>
                  </c:pt>
                  <c:pt idx="19">
                    <c:v>9.3042379999999998</c:v>
                  </c:pt>
                  <c:pt idx="20">
                    <c:v>22.888349999999999</c:v>
                  </c:pt>
                  <c:pt idx="21">
                    <c:v>71.264583000000002</c:v>
                  </c:pt>
                  <c:pt idx="22">
                    <c:v>16.612869</c:v>
                  </c:pt>
                  <c:pt idx="23">
                    <c:v>20.955482</c:v>
                  </c:pt>
                  <c:pt idx="24">
                    <c:v>6.8450530000000001</c:v>
                  </c:pt>
                  <c:pt idx="25">
                    <c:v>20.25938</c:v>
                  </c:pt>
                  <c:pt idx="26">
                    <c:v>7.8181279999999997</c:v>
                  </c:pt>
                  <c:pt idx="27">
                    <c:v>8.4100839999999994</c:v>
                  </c:pt>
                  <c:pt idx="28">
                    <c:v>16.264672000000001</c:v>
                  </c:pt>
                  <c:pt idx="29">
                    <c:v>44.679946000000001</c:v>
                  </c:pt>
                  <c:pt idx="30">
                    <c:v>9.9727359999999994</c:v>
                  </c:pt>
                  <c:pt idx="31">
                    <c:v>8.6964020000000009</c:v>
                  </c:pt>
                  <c:pt idx="32">
                    <c:v>10.737695</c:v>
                  </c:pt>
                  <c:pt idx="33">
                    <c:v>8.4905080000000002</c:v>
                  </c:pt>
                  <c:pt idx="34">
                    <c:v>13.620748000000001</c:v>
                  </c:pt>
                  <c:pt idx="35">
                    <c:v>20.926448000000001</c:v>
                  </c:pt>
                  <c:pt idx="36">
                    <c:v>16.849484</c:v>
                  </c:pt>
                  <c:pt idx="37">
                    <c:v>36.916617000000002</c:v>
                  </c:pt>
                  <c:pt idx="38">
                    <c:v>8.5656770000000009</c:v>
                  </c:pt>
                  <c:pt idx="39">
                    <c:v>56.7346</c:v>
                  </c:pt>
                  <c:pt idx="40">
                    <c:v>9.1467030000000005</c:v>
                  </c:pt>
                  <c:pt idx="41">
                    <c:v>35.312368999999997</c:v>
                  </c:pt>
                  <c:pt idx="42">
                    <c:v>31.800564000000001</c:v>
                  </c:pt>
                  <c:pt idx="43">
                    <c:v>7.0110320000000002</c:v>
                  </c:pt>
                  <c:pt idx="44">
                    <c:v>18.242559</c:v>
                  </c:pt>
                  <c:pt idx="45">
                    <c:v>26.867162</c:v>
                  </c:pt>
                  <c:pt idx="46">
                    <c:v>11.354958</c:v>
                  </c:pt>
                  <c:pt idx="47">
                    <c:v>13.244532</c:v>
                  </c:pt>
                  <c:pt idx="48">
                    <c:v>15.121463</c:v>
                  </c:pt>
                  <c:pt idx="49">
                    <c:v>7.5000299999999998</c:v>
                  </c:pt>
                  <c:pt idx="50">
                    <c:v>9.1653120000000001</c:v>
                  </c:pt>
                  <c:pt idx="51">
                    <c:v>21.587223000000002</c:v>
                  </c:pt>
                  <c:pt idx="52">
                    <c:v>33.862338000000001</c:v>
                  </c:pt>
                  <c:pt idx="53">
                    <c:v>12.700125</c:v>
                  </c:pt>
                  <c:pt idx="54">
                    <c:v>61.960123000000003</c:v>
                  </c:pt>
                  <c:pt idx="55">
                    <c:v>25.010164</c:v>
                  </c:pt>
                  <c:pt idx="56">
                    <c:v>23.131782999999999</c:v>
                  </c:pt>
                  <c:pt idx="57">
                    <c:v>36.114331</c:v>
                  </c:pt>
                  <c:pt idx="58">
                    <c:v>15.563416</c:v>
                  </c:pt>
                  <c:pt idx="59">
                    <c:v>13.984009</c:v>
                  </c:pt>
                  <c:pt idx="60">
                    <c:v>21.509432</c:v>
                  </c:pt>
                  <c:pt idx="61">
                    <c:v>20.200295000000001</c:v>
                  </c:pt>
                  <c:pt idx="62">
                    <c:v>10.883234</c:v>
                  </c:pt>
                  <c:pt idx="63">
                    <c:v>12.386146</c:v>
                  </c:pt>
                  <c:pt idx="64">
                    <c:v>26.21885</c:v>
                  </c:pt>
                  <c:pt idx="65">
                    <c:v>25.426397000000001</c:v>
                  </c:pt>
                  <c:pt idx="66">
                    <c:v>7.3516260000000004</c:v>
                  </c:pt>
                  <c:pt idx="67">
                    <c:v>22.043455999999999</c:v>
                  </c:pt>
                  <c:pt idx="68">
                    <c:v>25.996186000000002</c:v>
                  </c:pt>
                  <c:pt idx="69">
                    <c:v>29.524588999999999</c:v>
                  </c:pt>
                  <c:pt idx="70">
                    <c:v>26.352934999999999</c:v>
                  </c:pt>
                  <c:pt idx="71">
                    <c:v>27.408532999999998</c:v>
                  </c:pt>
                  <c:pt idx="72">
                    <c:v>33.498634000000003</c:v>
                  </c:pt>
                  <c:pt idx="73">
                    <c:v>14.871477000000001</c:v>
                  </c:pt>
                  <c:pt idx="74">
                    <c:v>35.159416999999998</c:v>
                  </c:pt>
                  <c:pt idx="75">
                    <c:v>13.507070000000001</c:v>
                  </c:pt>
                  <c:pt idx="76">
                    <c:v>7.6532710000000002</c:v>
                  </c:pt>
                  <c:pt idx="77">
                    <c:v>30.347214999999998</c:v>
                  </c:pt>
                  <c:pt idx="78">
                    <c:v>7.8073829999999997</c:v>
                  </c:pt>
                  <c:pt idx="79">
                    <c:v>17.287856999999999</c:v>
                  </c:pt>
                  <c:pt idx="80">
                    <c:v>12.44711</c:v>
                  </c:pt>
                  <c:pt idx="81">
                    <c:v>16.444790000000001</c:v>
                  </c:pt>
                  <c:pt idx="82">
                    <c:v>24.645654</c:v>
                  </c:pt>
                  <c:pt idx="83">
                    <c:v>10.390606999999999</c:v>
                  </c:pt>
                  <c:pt idx="84">
                    <c:v>13.695861000000001</c:v>
                  </c:pt>
                  <c:pt idx="85">
                    <c:v>20.689878</c:v>
                  </c:pt>
                  <c:pt idx="86">
                    <c:v>4.4342030000000001</c:v>
                  </c:pt>
                  <c:pt idx="87">
                    <c:v>6.9848790000000003</c:v>
                  </c:pt>
                  <c:pt idx="88">
                    <c:v>2.6072839999999999</c:v>
                  </c:pt>
                  <c:pt idx="89">
                    <c:v>24.201329000000001</c:v>
                  </c:pt>
                  <c:pt idx="90">
                    <c:v>19.458628999999998</c:v>
                  </c:pt>
                  <c:pt idx="91">
                    <c:v>18.812363000000001</c:v>
                  </c:pt>
                  <c:pt idx="92">
                    <c:v>6.8906320000000001</c:v>
                  </c:pt>
                  <c:pt idx="93">
                    <c:v>31.707773</c:v>
                  </c:pt>
                  <c:pt idx="94">
                    <c:v>10.761982</c:v>
                  </c:pt>
                  <c:pt idx="95">
                    <c:v>6.2817340000000002</c:v>
                  </c:pt>
                  <c:pt idx="96">
                    <c:v>20.742286</c:v>
                  </c:pt>
                  <c:pt idx="97">
                    <c:v>38.979154000000001</c:v>
                  </c:pt>
                  <c:pt idx="98">
                    <c:v>12.3866</c:v>
                  </c:pt>
                  <c:pt idx="99">
                    <c:v>26.573910000000001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1'!$H$3:$H$102</c:f>
              <c:numCache>
                <c:formatCode>0.00000</c:formatCode>
                <c:ptCount val="100"/>
                <c:pt idx="0">
                  <c:v>-4.4024089999999996</c:v>
                </c:pt>
                <c:pt idx="1">
                  <c:v>-1.132727</c:v>
                </c:pt>
                <c:pt idx="2">
                  <c:v>-10.724724</c:v>
                </c:pt>
                <c:pt idx="3">
                  <c:v>18.978971000000001</c:v>
                </c:pt>
                <c:pt idx="4">
                  <c:v>2.2012399999999999</c:v>
                </c:pt>
                <c:pt idx="5">
                  <c:v>1.2621659999999999</c:v>
                </c:pt>
                <c:pt idx="6">
                  <c:v>0.24862400000000001</c:v>
                </c:pt>
                <c:pt idx="7">
                  <c:v>-2.6520060000000001</c:v>
                </c:pt>
                <c:pt idx="8">
                  <c:v>3.2913559999999999</c:v>
                </c:pt>
                <c:pt idx="9">
                  <c:v>3.8207040000000001</c:v>
                </c:pt>
                <c:pt idx="10">
                  <c:v>35.893771000000001</c:v>
                </c:pt>
                <c:pt idx="11">
                  <c:v>6.7441930000000001</c:v>
                </c:pt>
                <c:pt idx="12">
                  <c:v>5.7745990000000003</c:v>
                </c:pt>
                <c:pt idx="13">
                  <c:v>-0.200768</c:v>
                </c:pt>
                <c:pt idx="14">
                  <c:v>-9.6751360000000002</c:v>
                </c:pt>
                <c:pt idx="15">
                  <c:v>-6.2492840000000003</c:v>
                </c:pt>
                <c:pt idx="16">
                  <c:v>0.96429399999999998</c:v>
                </c:pt>
                <c:pt idx="17">
                  <c:v>5.8352820000000003</c:v>
                </c:pt>
                <c:pt idx="18">
                  <c:v>-3.7315909999999999</c:v>
                </c:pt>
                <c:pt idx="19">
                  <c:v>1.838856</c:v>
                </c:pt>
                <c:pt idx="20">
                  <c:v>2.6406390000000002</c:v>
                </c:pt>
                <c:pt idx="21">
                  <c:v>7.837548</c:v>
                </c:pt>
                <c:pt idx="22">
                  <c:v>2.8324829999999999</c:v>
                </c:pt>
                <c:pt idx="23">
                  <c:v>-16.207733000000001</c:v>
                </c:pt>
                <c:pt idx="24">
                  <c:v>1.9952939999999999</c:v>
                </c:pt>
                <c:pt idx="25">
                  <c:v>3.669851</c:v>
                </c:pt>
                <c:pt idx="26">
                  <c:v>1.7053830000000001</c:v>
                </c:pt>
                <c:pt idx="27">
                  <c:v>4.1079999999999998E-2</c:v>
                </c:pt>
                <c:pt idx="28">
                  <c:v>-8.873068</c:v>
                </c:pt>
                <c:pt idx="29">
                  <c:v>6.3291019999999998</c:v>
                </c:pt>
                <c:pt idx="30">
                  <c:v>0.89169900000000002</c:v>
                </c:pt>
                <c:pt idx="31">
                  <c:v>-4.9927400000000004</c:v>
                </c:pt>
                <c:pt idx="32">
                  <c:v>-0.188419</c:v>
                </c:pt>
                <c:pt idx="33">
                  <c:v>1.1871529999999999</c:v>
                </c:pt>
                <c:pt idx="34">
                  <c:v>0.83112200000000003</c:v>
                </c:pt>
                <c:pt idx="35">
                  <c:v>-4.8566349999999998</c:v>
                </c:pt>
                <c:pt idx="36">
                  <c:v>0.47868699999999997</c:v>
                </c:pt>
                <c:pt idx="37">
                  <c:v>-11.615743999999999</c:v>
                </c:pt>
                <c:pt idx="38">
                  <c:v>1.210099</c:v>
                </c:pt>
                <c:pt idx="39">
                  <c:v>8.1708350000000003</c:v>
                </c:pt>
                <c:pt idx="40">
                  <c:v>-3.2890039999999998</c:v>
                </c:pt>
                <c:pt idx="41">
                  <c:v>-0.21847</c:v>
                </c:pt>
                <c:pt idx="42">
                  <c:v>-8.1873339999999999</c:v>
                </c:pt>
                <c:pt idx="43">
                  <c:v>-1.112609</c:v>
                </c:pt>
                <c:pt idx="44">
                  <c:v>1.53634</c:v>
                </c:pt>
                <c:pt idx="45">
                  <c:v>-7.4949539999999999</c:v>
                </c:pt>
                <c:pt idx="46">
                  <c:v>3.1743459999999999</c:v>
                </c:pt>
                <c:pt idx="47">
                  <c:v>0.96245800000000004</c:v>
                </c:pt>
                <c:pt idx="48">
                  <c:v>-4.2186240000000002</c:v>
                </c:pt>
                <c:pt idx="49">
                  <c:v>-7.2557770000000001</c:v>
                </c:pt>
                <c:pt idx="50">
                  <c:v>-0.48153099999999999</c:v>
                </c:pt>
                <c:pt idx="51">
                  <c:v>-0.72205399999999997</c:v>
                </c:pt>
                <c:pt idx="52">
                  <c:v>0.56536799999999998</c:v>
                </c:pt>
                <c:pt idx="53">
                  <c:v>1.8838000000000001E-2</c:v>
                </c:pt>
                <c:pt idx="54">
                  <c:v>-2.0153050000000001</c:v>
                </c:pt>
                <c:pt idx="55">
                  <c:v>-2.2045520000000001</c:v>
                </c:pt>
                <c:pt idx="56">
                  <c:v>-2.7730700000000001</c:v>
                </c:pt>
                <c:pt idx="57">
                  <c:v>-2.0192999999999999E-2</c:v>
                </c:pt>
                <c:pt idx="58">
                  <c:v>3.1543030000000001</c:v>
                </c:pt>
                <c:pt idx="59">
                  <c:v>0.24545500000000001</c:v>
                </c:pt>
                <c:pt idx="60">
                  <c:v>-7.7390790000000003</c:v>
                </c:pt>
                <c:pt idx="61">
                  <c:v>-0.34787699999999999</c:v>
                </c:pt>
                <c:pt idx="62">
                  <c:v>-0.55778399999999995</c:v>
                </c:pt>
                <c:pt idx="63">
                  <c:v>2.5850330000000001</c:v>
                </c:pt>
                <c:pt idx="64">
                  <c:v>2.0872540000000002</c:v>
                </c:pt>
                <c:pt idx="65">
                  <c:v>-9.7714660000000002</c:v>
                </c:pt>
                <c:pt idx="66">
                  <c:v>-1.7779910000000001</c:v>
                </c:pt>
                <c:pt idx="67">
                  <c:v>-1.7508589999999999</c:v>
                </c:pt>
                <c:pt idx="68">
                  <c:v>-1.1622380000000001</c:v>
                </c:pt>
                <c:pt idx="69">
                  <c:v>-8.5287050000000004</c:v>
                </c:pt>
                <c:pt idx="70">
                  <c:v>-5.3117359999999998</c:v>
                </c:pt>
                <c:pt idx="71">
                  <c:v>-2.030913</c:v>
                </c:pt>
                <c:pt idx="72">
                  <c:v>3.794216</c:v>
                </c:pt>
                <c:pt idx="73">
                  <c:v>2.8408259999999999</c:v>
                </c:pt>
                <c:pt idx="74">
                  <c:v>-11.786986000000001</c:v>
                </c:pt>
                <c:pt idx="75">
                  <c:v>-10.212095</c:v>
                </c:pt>
                <c:pt idx="76">
                  <c:v>-0.32313799999999998</c:v>
                </c:pt>
                <c:pt idx="77">
                  <c:v>-9.9584150000000005</c:v>
                </c:pt>
                <c:pt idx="78">
                  <c:v>1.7701739999999999</c:v>
                </c:pt>
                <c:pt idx="79">
                  <c:v>3.3154059999999999</c:v>
                </c:pt>
                <c:pt idx="80">
                  <c:v>3.3728250000000002</c:v>
                </c:pt>
                <c:pt idx="81">
                  <c:v>-6.6833000000000004E-2</c:v>
                </c:pt>
                <c:pt idx="82">
                  <c:v>-6.0765000000000002</c:v>
                </c:pt>
                <c:pt idx="83">
                  <c:v>1.475074</c:v>
                </c:pt>
                <c:pt idx="84">
                  <c:v>-29.059099</c:v>
                </c:pt>
                <c:pt idx="85">
                  <c:v>-7.207325</c:v>
                </c:pt>
                <c:pt idx="86">
                  <c:v>-0.77796299999999996</c:v>
                </c:pt>
                <c:pt idx="87">
                  <c:v>2.9520080000000002</c:v>
                </c:pt>
                <c:pt idx="88">
                  <c:v>5.0438669999999997</c:v>
                </c:pt>
                <c:pt idx="89">
                  <c:v>6.513998</c:v>
                </c:pt>
                <c:pt idx="90">
                  <c:v>-3.3341479999999999</c:v>
                </c:pt>
                <c:pt idx="91">
                  <c:v>1.773128</c:v>
                </c:pt>
                <c:pt idx="92">
                  <c:v>0.24609</c:v>
                </c:pt>
                <c:pt idx="93">
                  <c:v>-13.363379</c:v>
                </c:pt>
                <c:pt idx="94">
                  <c:v>1.4461489999999999</c:v>
                </c:pt>
                <c:pt idx="95">
                  <c:v>1.0209250000000001</c:v>
                </c:pt>
                <c:pt idx="96">
                  <c:v>-1.8603460000000001</c:v>
                </c:pt>
                <c:pt idx="97">
                  <c:v>-4.4594529999999999</c:v>
                </c:pt>
                <c:pt idx="98">
                  <c:v>-4.4086420000000004</c:v>
                </c:pt>
                <c:pt idx="99">
                  <c:v>2.3085900000000001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3-E14F-815C-F306504EA022}"/>
            </c:ext>
          </c:extLst>
        </c:ser>
        <c:ser>
          <c:idx val="0"/>
          <c:order val="1"/>
          <c:tx>
            <c:strRef>
              <c:f>'MPE, totalDist = 1'!$G$2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3-E14F-815C-F306504E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plus>
            <c:minus>
              <c:numRef>
                <c:f>'MPE, totalDist = 1'!$N$3:$N$102</c:f>
                <c:numCache>
                  <c:formatCode>General</c:formatCode>
                  <c:ptCount val="100"/>
                  <c:pt idx="0">
                    <c:v>1.484837</c:v>
                  </c:pt>
                  <c:pt idx="1">
                    <c:v>4.9591909999999997</c:v>
                  </c:pt>
                  <c:pt idx="2">
                    <c:v>35.410442000000003</c:v>
                  </c:pt>
                  <c:pt idx="3">
                    <c:v>12.888341</c:v>
                  </c:pt>
                  <c:pt idx="4">
                    <c:v>2.874905</c:v>
                  </c:pt>
                  <c:pt idx="5">
                    <c:v>17.282387</c:v>
                  </c:pt>
                  <c:pt idx="6">
                    <c:v>3.8128500000000001</c:v>
                  </c:pt>
                  <c:pt idx="7">
                    <c:v>2.8566120000000002</c:v>
                  </c:pt>
                  <c:pt idx="8">
                    <c:v>3.068781</c:v>
                  </c:pt>
                  <c:pt idx="9">
                    <c:v>2.6607690000000002</c:v>
                  </c:pt>
                  <c:pt idx="10">
                    <c:v>15.584756</c:v>
                  </c:pt>
                  <c:pt idx="11">
                    <c:v>2.6669589999999999</c:v>
                  </c:pt>
                  <c:pt idx="12">
                    <c:v>4.6203079999999996</c:v>
                  </c:pt>
                  <c:pt idx="13">
                    <c:v>5.1832950000000002</c:v>
                  </c:pt>
                  <c:pt idx="14">
                    <c:v>7.1269309999999999</c:v>
                  </c:pt>
                  <c:pt idx="15">
                    <c:v>6.3789850000000001</c:v>
                  </c:pt>
                  <c:pt idx="16">
                    <c:v>3.0426259999999998</c:v>
                  </c:pt>
                  <c:pt idx="17">
                    <c:v>26.503218</c:v>
                  </c:pt>
                  <c:pt idx="18">
                    <c:v>3.7059329999999999</c:v>
                  </c:pt>
                  <c:pt idx="19">
                    <c:v>4.3578099999999997</c:v>
                  </c:pt>
                  <c:pt idx="20">
                    <c:v>3.321834</c:v>
                  </c:pt>
                  <c:pt idx="21">
                    <c:v>12.587901</c:v>
                  </c:pt>
                  <c:pt idx="22">
                    <c:v>8.7950079999999993</c:v>
                  </c:pt>
                  <c:pt idx="23">
                    <c:v>1.290632</c:v>
                  </c:pt>
                  <c:pt idx="24">
                    <c:v>3.3292069999999998</c:v>
                  </c:pt>
                  <c:pt idx="25">
                    <c:v>3.4503010000000001</c:v>
                  </c:pt>
                  <c:pt idx="26">
                    <c:v>2.7789419999999998</c:v>
                  </c:pt>
                  <c:pt idx="27">
                    <c:v>3.1388929999999999</c:v>
                  </c:pt>
                  <c:pt idx="28">
                    <c:v>11.187974000000001</c:v>
                  </c:pt>
                  <c:pt idx="29">
                    <c:v>35.825653000000003</c:v>
                  </c:pt>
                  <c:pt idx="30">
                    <c:v>6.2079319999999996</c:v>
                  </c:pt>
                  <c:pt idx="31">
                    <c:v>5.2938450000000001</c:v>
                  </c:pt>
                  <c:pt idx="32">
                    <c:v>5.5320099999999996</c:v>
                  </c:pt>
                  <c:pt idx="33">
                    <c:v>4.2017749999999996</c:v>
                  </c:pt>
                  <c:pt idx="34">
                    <c:v>8.8337059999999994</c:v>
                  </c:pt>
                  <c:pt idx="35">
                    <c:v>8.5343509999999991</c:v>
                  </c:pt>
                  <c:pt idx="36">
                    <c:v>4.7393429999999999</c:v>
                  </c:pt>
                  <c:pt idx="37">
                    <c:v>5.7277959999999997</c:v>
                  </c:pt>
                  <c:pt idx="38">
                    <c:v>2.578166</c:v>
                  </c:pt>
                  <c:pt idx="39">
                    <c:v>11.636187</c:v>
                  </c:pt>
                  <c:pt idx="40">
                    <c:v>6.2477879999999999</c:v>
                  </c:pt>
                  <c:pt idx="41">
                    <c:v>10.21386</c:v>
                  </c:pt>
                  <c:pt idx="42">
                    <c:v>15.425003</c:v>
                  </c:pt>
                  <c:pt idx="43">
                    <c:v>3.076146</c:v>
                  </c:pt>
                  <c:pt idx="44">
                    <c:v>3.4241320000000002</c:v>
                  </c:pt>
                  <c:pt idx="45">
                    <c:v>11.154216</c:v>
                  </c:pt>
                  <c:pt idx="46">
                    <c:v>7.3170500000000001</c:v>
                  </c:pt>
                  <c:pt idx="47">
                    <c:v>4.3795599999999997</c:v>
                  </c:pt>
                  <c:pt idx="48">
                    <c:v>8.5968389999999992</c:v>
                  </c:pt>
                  <c:pt idx="49">
                    <c:v>2.7878829999999999</c:v>
                  </c:pt>
                  <c:pt idx="50">
                    <c:v>3.8680659999999998</c:v>
                  </c:pt>
                  <c:pt idx="51">
                    <c:v>15.738892999999999</c:v>
                  </c:pt>
                  <c:pt idx="52">
                    <c:v>12.848197000000001</c:v>
                  </c:pt>
                  <c:pt idx="53">
                    <c:v>10.021837</c:v>
                  </c:pt>
                  <c:pt idx="54">
                    <c:v>17.508098</c:v>
                  </c:pt>
                  <c:pt idx="55">
                    <c:v>13.497714</c:v>
                  </c:pt>
                  <c:pt idx="56">
                    <c:v>12.79885</c:v>
                  </c:pt>
                  <c:pt idx="57">
                    <c:v>5.5619880000000004</c:v>
                  </c:pt>
                  <c:pt idx="58">
                    <c:v>6.5411710000000003</c:v>
                  </c:pt>
                  <c:pt idx="59">
                    <c:v>10.932102</c:v>
                  </c:pt>
                  <c:pt idx="60">
                    <c:v>10.688414</c:v>
                  </c:pt>
                  <c:pt idx="61">
                    <c:v>13.471949</c:v>
                  </c:pt>
                  <c:pt idx="62">
                    <c:v>4.4128800000000004</c:v>
                  </c:pt>
                  <c:pt idx="63">
                    <c:v>2.8455569999999999</c:v>
                  </c:pt>
                  <c:pt idx="64">
                    <c:v>8.3158659999999998</c:v>
                  </c:pt>
                  <c:pt idx="65">
                    <c:v>15.501621999999999</c:v>
                  </c:pt>
                  <c:pt idx="66">
                    <c:v>4.5189969999999997</c:v>
                  </c:pt>
                  <c:pt idx="67">
                    <c:v>9.7143979999999992</c:v>
                  </c:pt>
                  <c:pt idx="68">
                    <c:v>1.247981</c:v>
                  </c:pt>
                  <c:pt idx="69">
                    <c:v>1.7645960000000001</c:v>
                  </c:pt>
                  <c:pt idx="70">
                    <c:v>3.7784439999999999</c:v>
                  </c:pt>
                  <c:pt idx="71">
                    <c:v>10.746985</c:v>
                  </c:pt>
                  <c:pt idx="72">
                    <c:v>24.871568</c:v>
                  </c:pt>
                  <c:pt idx="73">
                    <c:v>3.771941</c:v>
                  </c:pt>
                  <c:pt idx="74">
                    <c:v>7.8702120000000004</c:v>
                  </c:pt>
                  <c:pt idx="75">
                    <c:v>5.4069349999999998</c:v>
                  </c:pt>
                  <c:pt idx="76">
                    <c:v>5.0408280000000003</c:v>
                  </c:pt>
                  <c:pt idx="77">
                    <c:v>23.575493000000002</c:v>
                  </c:pt>
                  <c:pt idx="78">
                    <c:v>4.161899</c:v>
                  </c:pt>
                  <c:pt idx="79">
                    <c:v>11.730933</c:v>
                  </c:pt>
                  <c:pt idx="80">
                    <c:v>8.8187010000000008</c:v>
                  </c:pt>
                  <c:pt idx="81">
                    <c:v>6.885758</c:v>
                  </c:pt>
                  <c:pt idx="82">
                    <c:v>9.8366249999999997</c:v>
                  </c:pt>
                  <c:pt idx="83">
                    <c:v>6.6334140000000001</c:v>
                  </c:pt>
                  <c:pt idx="84">
                    <c:v>8.0034840000000003</c:v>
                  </c:pt>
                  <c:pt idx="85">
                    <c:v>9.1094100000000005</c:v>
                  </c:pt>
                  <c:pt idx="86">
                    <c:v>1.781026</c:v>
                  </c:pt>
                  <c:pt idx="87">
                    <c:v>7.4700280000000001</c:v>
                  </c:pt>
                  <c:pt idx="88">
                    <c:v>1.580225</c:v>
                  </c:pt>
                  <c:pt idx="89">
                    <c:v>22.359456999999999</c:v>
                  </c:pt>
                  <c:pt idx="90">
                    <c:v>7.7042330000000003</c:v>
                  </c:pt>
                  <c:pt idx="91">
                    <c:v>11.311579999999999</c:v>
                  </c:pt>
                  <c:pt idx="92">
                    <c:v>4.6110300000000004</c:v>
                  </c:pt>
                  <c:pt idx="93">
                    <c:v>18.834413999999999</c:v>
                  </c:pt>
                  <c:pt idx="94">
                    <c:v>3.6821739999999998</c:v>
                  </c:pt>
                  <c:pt idx="95">
                    <c:v>3.195945</c:v>
                  </c:pt>
                  <c:pt idx="96">
                    <c:v>10.788497</c:v>
                  </c:pt>
                  <c:pt idx="97">
                    <c:v>5.6056710000000001</c:v>
                  </c:pt>
                  <c:pt idx="98">
                    <c:v>5.651986</c:v>
                  </c:pt>
                  <c:pt idx="99">
                    <c:v>5.6150789999999997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1'!$M$3:$M$102</c:f>
              <c:numCache>
                <c:formatCode>0.00000</c:formatCode>
                <c:ptCount val="100"/>
                <c:pt idx="0">
                  <c:v>3.4120309999999998</c:v>
                </c:pt>
                <c:pt idx="1">
                  <c:v>5.127618</c:v>
                </c:pt>
                <c:pt idx="2">
                  <c:v>9.3505439999999993</c:v>
                </c:pt>
                <c:pt idx="3">
                  <c:v>-1.774424</c:v>
                </c:pt>
                <c:pt idx="4">
                  <c:v>1.54562</c:v>
                </c:pt>
                <c:pt idx="5">
                  <c:v>5.0978899999999996</c:v>
                </c:pt>
                <c:pt idx="6">
                  <c:v>3.6830620000000001</c:v>
                </c:pt>
                <c:pt idx="7">
                  <c:v>4.8296929999999998</c:v>
                </c:pt>
                <c:pt idx="8">
                  <c:v>2.9918909999999999</c:v>
                </c:pt>
                <c:pt idx="9">
                  <c:v>1.830309</c:v>
                </c:pt>
                <c:pt idx="10">
                  <c:v>-5.3906169999999998</c:v>
                </c:pt>
                <c:pt idx="11">
                  <c:v>4.0000390000000001</c:v>
                </c:pt>
                <c:pt idx="12">
                  <c:v>1.6575740000000001</c:v>
                </c:pt>
                <c:pt idx="13">
                  <c:v>3.4585210000000002</c:v>
                </c:pt>
                <c:pt idx="14">
                  <c:v>6.0752680000000003</c:v>
                </c:pt>
                <c:pt idx="15">
                  <c:v>4.7975620000000001</c:v>
                </c:pt>
                <c:pt idx="16">
                  <c:v>2.9149669999999999</c:v>
                </c:pt>
                <c:pt idx="17">
                  <c:v>3.175805</c:v>
                </c:pt>
                <c:pt idx="18">
                  <c:v>4.0556130000000001</c:v>
                </c:pt>
                <c:pt idx="19">
                  <c:v>1.61022</c:v>
                </c:pt>
                <c:pt idx="20">
                  <c:v>3.8829920000000002</c:v>
                </c:pt>
                <c:pt idx="21">
                  <c:v>4.867718</c:v>
                </c:pt>
                <c:pt idx="22">
                  <c:v>3.03546</c:v>
                </c:pt>
                <c:pt idx="23">
                  <c:v>3.9929830000000002</c:v>
                </c:pt>
                <c:pt idx="24">
                  <c:v>1.779895</c:v>
                </c:pt>
                <c:pt idx="25">
                  <c:v>2.4477850000000001</c:v>
                </c:pt>
                <c:pt idx="26">
                  <c:v>2.3330839999999999</c:v>
                </c:pt>
                <c:pt idx="27">
                  <c:v>2.0230969999999999</c:v>
                </c:pt>
                <c:pt idx="28">
                  <c:v>7.232291</c:v>
                </c:pt>
                <c:pt idx="29">
                  <c:v>-11.495748000000001</c:v>
                </c:pt>
                <c:pt idx="30">
                  <c:v>2.2926700000000002</c:v>
                </c:pt>
                <c:pt idx="31">
                  <c:v>5.5412340000000002</c:v>
                </c:pt>
                <c:pt idx="32">
                  <c:v>2.7426910000000002</c:v>
                </c:pt>
                <c:pt idx="33">
                  <c:v>1.5519019999999999</c:v>
                </c:pt>
                <c:pt idx="34">
                  <c:v>1.606886</c:v>
                </c:pt>
                <c:pt idx="35">
                  <c:v>2.4399820000000001</c:v>
                </c:pt>
                <c:pt idx="36">
                  <c:v>1.7889109999999999</c:v>
                </c:pt>
                <c:pt idx="37">
                  <c:v>6.0461080000000003</c:v>
                </c:pt>
                <c:pt idx="38">
                  <c:v>2.2570290000000002</c:v>
                </c:pt>
                <c:pt idx="39">
                  <c:v>3.232834</c:v>
                </c:pt>
                <c:pt idx="40">
                  <c:v>2.393929</c:v>
                </c:pt>
                <c:pt idx="41">
                  <c:v>4.2676109999999996</c:v>
                </c:pt>
                <c:pt idx="42">
                  <c:v>5.8656810000000004</c:v>
                </c:pt>
                <c:pt idx="43">
                  <c:v>1.8020210000000001</c:v>
                </c:pt>
                <c:pt idx="44">
                  <c:v>2.8933070000000001</c:v>
                </c:pt>
                <c:pt idx="45">
                  <c:v>5.8621249999999998</c:v>
                </c:pt>
                <c:pt idx="46">
                  <c:v>0.31592500000000001</c:v>
                </c:pt>
                <c:pt idx="47">
                  <c:v>2.723366</c:v>
                </c:pt>
                <c:pt idx="48">
                  <c:v>5.0703529999999999</c:v>
                </c:pt>
                <c:pt idx="49">
                  <c:v>5.4111310000000001</c:v>
                </c:pt>
                <c:pt idx="50">
                  <c:v>2.7710460000000001</c:v>
                </c:pt>
                <c:pt idx="51">
                  <c:v>3.4553579999999999</c:v>
                </c:pt>
                <c:pt idx="52">
                  <c:v>3.0756929999999998</c:v>
                </c:pt>
                <c:pt idx="53">
                  <c:v>2.7246899999999998</c:v>
                </c:pt>
                <c:pt idx="54">
                  <c:v>4.1264000000000003</c:v>
                </c:pt>
                <c:pt idx="55">
                  <c:v>4.8868809999999998</c:v>
                </c:pt>
                <c:pt idx="56">
                  <c:v>1.3459140000000001</c:v>
                </c:pt>
                <c:pt idx="57">
                  <c:v>2.7200090000000001</c:v>
                </c:pt>
                <c:pt idx="58">
                  <c:v>1.185975</c:v>
                </c:pt>
                <c:pt idx="59">
                  <c:v>3.5610970000000002</c:v>
                </c:pt>
                <c:pt idx="60">
                  <c:v>6.1466200000000004</c:v>
                </c:pt>
                <c:pt idx="61">
                  <c:v>3.035612</c:v>
                </c:pt>
                <c:pt idx="62">
                  <c:v>2.1400269999999999</c:v>
                </c:pt>
                <c:pt idx="63">
                  <c:v>2.2726320000000002</c:v>
                </c:pt>
                <c:pt idx="64">
                  <c:v>1.4822919999999999</c:v>
                </c:pt>
                <c:pt idx="65">
                  <c:v>8.5962230000000002</c:v>
                </c:pt>
                <c:pt idx="66">
                  <c:v>3.6435749999999998</c:v>
                </c:pt>
                <c:pt idx="67">
                  <c:v>3.2108249999999998</c:v>
                </c:pt>
                <c:pt idx="68">
                  <c:v>4.2873789999999996</c:v>
                </c:pt>
                <c:pt idx="69">
                  <c:v>5.0533080000000004</c:v>
                </c:pt>
                <c:pt idx="70">
                  <c:v>4.8398279999999998</c:v>
                </c:pt>
                <c:pt idx="71">
                  <c:v>4.0407909999999996</c:v>
                </c:pt>
                <c:pt idx="72">
                  <c:v>-0.65937599999999996</c:v>
                </c:pt>
                <c:pt idx="73">
                  <c:v>1.5599339999999999</c:v>
                </c:pt>
                <c:pt idx="74">
                  <c:v>6.3890640000000003</c:v>
                </c:pt>
                <c:pt idx="75">
                  <c:v>6.0333139999999998</c:v>
                </c:pt>
                <c:pt idx="76">
                  <c:v>2.2994840000000001</c:v>
                </c:pt>
                <c:pt idx="77">
                  <c:v>8.7331679999999992</c:v>
                </c:pt>
                <c:pt idx="78">
                  <c:v>0.91141700000000003</c:v>
                </c:pt>
                <c:pt idx="79">
                  <c:v>1.4169389999999999</c:v>
                </c:pt>
                <c:pt idx="80">
                  <c:v>0.36538599999999999</c:v>
                </c:pt>
                <c:pt idx="81">
                  <c:v>2.667729</c:v>
                </c:pt>
                <c:pt idx="82">
                  <c:v>5.0796340000000004</c:v>
                </c:pt>
                <c:pt idx="83">
                  <c:v>1.3611</c:v>
                </c:pt>
                <c:pt idx="84">
                  <c:v>19.805436</c:v>
                </c:pt>
                <c:pt idx="85">
                  <c:v>2.7864399999999998</c:v>
                </c:pt>
                <c:pt idx="86">
                  <c:v>1.835901</c:v>
                </c:pt>
                <c:pt idx="87">
                  <c:v>-3.0495770000000002</c:v>
                </c:pt>
                <c:pt idx="88">
                  <c:v>-0.11289100000000001</c:v>
                </c:pt>
                <c:pt idx="89">
                  <c:v>-4.4186350000000001</c:v>
                </c:pt>
                <c:pt idx="90">
                  <c:v>4.1590530000000001</c:v>
                </c:pt>
                <c:pt idx="91">
                  <c:v>1.183999</c:v>
                </c:pt>
                <c:pt idx="92">
                  <c:v>2.4156309999999999</c:v>
                </c:pt>
                <c:pt idx="93">
                  <c:v>9.1105809999999998</c:v>
                </c:pt>
                <c:pt idx="94">
                  <c:v>1.5640540000000001</c:v>
                </c:pt>
                <c:pt idx="95">
                  <c:v>0.55748699999999995</c:v>
                </c:pt>
                <c:pt idx="96">
                  <c:v>4.4848780000000001</c:v>
                </c:pt>
                <c:pt idx="97">
                  <c:v>2.7268560000000002</c:v>
                </c:pt>
                <c:pt idx="98">
                  <c:v>4.25143</c:v>
                </c:pt>
                <c:pt idx="99">
                  <c:v>2.6083949999999998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F54A-9F62-D760D8F493D8}"/>
            </c:ext>
          </c:extLst>
        </c:ser>
        <c:ser>
          <c:idx val="0"/>
          <c:order val="1"/>
          <c:tx>
            <c:strRef>
              <c:f>'MPE, totalDist = 1'!$L$2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E-F54A-9F62-D760D8F49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1'!$F$3:$F$102</c:f>
              <c:numCache>
                <c:formatCode>0.00000</c:formatCode>
                <c:ptCount val="100"/>
                <c:pt idx="0">
                  <c:v>5.8782615469577894E-2</c:v>
                </c:pt>
                <c:pt idx="1">
                  <c:v>0.19658964658206043</c:v>
                </c:pt>
                <c:pt idx="2">
                  <c:v>0.15348128840509623</c:v>
                </c:pt>
                <c:pt idx="3">
                  <c:v>0.45684788735363452</c:v>
                </c:pt>
                <c:pt idx="4">
                  <c:v>3.3293121283838475E-2</c:v>
                </c:pt>
                <c:pt idx="5">
                  <c:v>0.24627862006349302</c:v>
                </c:pt>
                <c:pt idx="6">
                  <c:v>0.74989145596807405</c:v>
                </c:pt>
                <c:pt idx="7">
                  <c:v>2.0115579855019688E-2</c:v>
                </c:pt>
                <c:pt idx="8">
                  <c:v>0.31072540861145936</c:v>
                </c:pt>
                <c:pt idx="9">
                  <c:v>8.2355064968261896E-3</c:v>
                </c:pt>
                <c:pt idx="10">
                  <c:v>0.63824733621967555</c:v>
                </c:pt>
                <c:pt idx="11">
                  <c:v>0.26472442129726398</c:v>
                </c:pt>
                <c:pt idx="12">
                  <c:v>0.34141595327211721</c:v>
                </c:pt>
                <c:pt idx="13">
                  <c:v>5.6430591661978224E-2</c:v>
                </c:pt>
                <c:pt idx="14">
                  <c:v>0.35319236693369066</c:v>
                </c:pt>
                <c:pt idx="15">
                  <c:v>0.10874459909868826</c:v>
                </c:pt>
                <c:pt idx="16">
                  <c:v>7.8633470233813493E-2</c:v>
                </c:pt>
                <c:pt idx="17">
                  <c:v>0.17253896269976376</c:v>
                </c:pt>
                <c:pt idx="18">
                  <c:v>0.13673371946814392</c:v>
                </c:pt>
                <c:pt idx="19">
                  <c:v>0.47032629372623824</c:v>
                </c:pt>
                <c:pt idx="20">
                  <c:v>0.41610869681544471</c:v>
                </c:pt>
                <c:pt idx="21">
                  <c:v>0.17828173037406997</c:v>
                </c:pt>
                <c:pt idx="22">
                  <c:v>0.26269928663762143</c:v>
                </c:pt>
                <c:pt idx="23">
                  <c:v>0.72223634016252181</c:v>
                </c:pt>
                <c:pt idx="24">
                  <c:v>0.56954334060274836</c:v>
                </c:pt>
                <c:pt idx="25">
                  <c:v>0.27820364801812608</c:v>
                </c:pt>
                <c:pt idx="26">
                  <c:v>4.6388829425660437E-2</c:v>
                </c:pt>
                <c:pt idx="27">
                  <c:v>0.24749871558830738</c:v>
                </c:pt>
                <c:pt idx="28">
                  <c:v>0.84999717210565051</c:v>
                </c:pt>
                <c:pt idx="29">
                  <c:v>0.19529954880921888</c:v>
                </c:pt>
                <c:pt idx="30">
                  <c:v>0.19046982689989297</c:v>
                </c:pt>
                <c:pt idx="31">
                  <c:v>3.169485491368039E-2</c:v>
                </c:pt>
                <c:pt idx="32">
                  <c:v>8.0067545089329728E-2</c:v>
                </c:pt>
                <c:pt idx="33">
                  <c:v>0.40595004458656353</c:v>
                </c:pt>
                <c:pt idx="34">
                  <c:v>0.3290167039779579</c:v>
                </c:pt>
                <c:pt idx="35">
                  <c:v>0.18646259089396888</c:v>
                </c:pt>
                <c:pt idx="36">
                  <c:v>0.12345483250882423</c:v>
                </c:pt>
                <c:pt idx="37">
                  <c:v>0.39099000367081777</c:v>
                </c:pt>
                <c:pt idx="38">
                  <c:v>0.53632716149206827</c:v>
                </c:pt>
                <c:pt idx="39">
                  <c:v>0.19727012862910073</c:v>
                </c:pt>
                <c:pt idx="40">
                  <c:v>8.5733458357590012E-2</c:v>
                </c:pt>
                <c:pt idx="41">
                  <c:v>5.1382760004011624E-2</c:v>
                </c:pt>
                <c:pt idx="42">
                  <c:v>0.12622339593124435</c:v>
                </c:pt>
                <c:pt idx="43">
                  <c:v>3.8670730978423364E-2</c:v>
                </c:pt>
                <c:pt idx="44">
                  <c:v>1.9248084798760525E-2</c:v>
                </c:pt>
                <c:pt idx="45">
                  <c:v>0.19949977636161367</c:v>
                </c:pt>
                <c:pt idx="46">
                  <c:v>0.71982202856943234</c:v>
                </c:pt>
                <c:pt idx="47">
                  <c:v>0.32977800645835192</c:v>
                </c:pt>
                <c:pt idx="48">
                  <c:v>0.17609271390215722</c:v>
                </c:pt>
                <c:pt idx="49">
                  <c:v>0.89999674848374156</c:v>
                </c:pt>
                <c:pt idx="50">
                  <c:v>0.14276623524409018</c:v>
                </c:pt>
                <c:pt idx="51">
                  <c:v>0.20257593465571494</c:v>
                </c:pt>
                <c:pt idx="52">
                  <c:v>7.9903112237437957E-2</c:v>
                </c:pt>
                <c:pt idx="53">
                  <c:v>8.8675195537501056E-2</c:v>
                </c:pt>
                <c:pt idx="54">
                  <c:v>0.24999799813693252</c:v>
                </c:pt>
                <c:pt idx="55">
                  <c:v>9.2995772831615572E-2</c:v>
                </c:pt>
                <c:pt idx="56">
                  <c:v>2.8132224987204593E-2</c:v>
                </c:pt>
                <c:pt idx="57">
                  <c:v>3.9514497722661454E-2</c:v>
                </c:pt>
                <c:pt idx="58">
                  <c:v>0.30182567726737342</c:v>
                </c:pt>
                <c:pt idx="59">
                  <c:v>0.34953214765762453</c:v>
                </c:pt>
                <c:pt idx="60">
                  <c:v>0.27486151006050691</c:v>
                </c:pt>
                <c:pt idx="61">
                  <c:v>0.22281003771108557</c:v>
                </c:pt>
                <c:pt idx="62">
                  <c:v>0.11701676412400741</c:v>
                </c:pt>
                <c:pt idx="63">
                  <c:v>0.49690650570220574</c:v>
                </c:pt>
                <c:pt idx="64">
                  <c:v>0.16800930632174862</c:v>
                </c:pt>
                <c:pt idx="65">
                  <c:v>0.28181348223879416</c:v>
                </c:pt>
                <c:pt idx="66">
                  <c:v>9.7727451915315372E-2</c:v>
                </c:pt>
                <c:pt idx="67">
                  <c:v>1.0463991879369866E-2</c:v>
                </c:pt>
                <c:pt idx="68">
                  <c:v>0.34255856939248186</c:v>
                </c:pt>
                <c:pt idx="69">
                  <c:v>0.13400300184572936</c:v>
                </c:pt>
                <c:pt idx="70">
                  <c:v>7.722793827929382E-2</c:v>
                </c:pt>
                <c:pt idx="71">
                  <c:v>3.6540729500140045E-3</c:v>
                </c:pt>
                <c:pt idx="72">
                  <c:v>0.25053680229637892</c:v>
                </c:pt>
                <c:pt idx="73">
                  <c:v>0.27263698128736891</c:v>
                </c:pt>
                <c:pt idx="74">
                  <c:v>0.26908907876335675</c:v>
                </c:pt>
                <c:pt idx="75">
                  <c:v>0.64561721471695821</c:v>
                </c:pt>
                <c:pt idx="76">
                  <c:v>0.32833600680020292</c:v>
                </c:pt>
                <c:pt idx="77">
                  <c:v>0.75075736134260007</c:v>
                </c:pt>
                <c:pt idx="78">
                  <c:v>0.71733172016167623</c:v>
                </c:pt>
                <c:pt idx="79">
                  <c:v>0.33042369819198869</c:v>
                </c:pt>
                <c:pt idx="80">
                  <c:v>0.36414821142107101</c:v>
                </c:pt>
                <c:pt idx="81">
                  <c:v>0.15452908720345113</c:v>
                </c:pt>
                <c:pt idx="82">
                  <c:v>0.1049631956707841</c:v>
                </c:pt>
                <c:pt idx="83">
                  <c:v>0.22891198895262496</c:v>
                </c:pt>
                <c:pt idx="84">
                  <c:v>1.8979114409367972</c:v>
                </c:pt>
                <c:pt idx="85">
                  <c:v>0.30658308090073305</c:v>
                </c:pt>
                <c:pt idx="86">
                  <c:v>0.13502799840009147</c:v>
                </c:pt>
                <c:pt idx="87">
                  <c:v>0.29536203951599055</c:v>
                </c:pt>
                <c:pt idx="88">
                  <c:v>0.66050133402385014</c:v>
                </c:pt>
                <c:pt idx="89">
                  <c:v>0.69978681594057901</c:v>
                </c:pt>
                <c:pt idx="90">
                  <c:v>0.10979311277763218</c:v>
                </c:pt>
                <c:pt idx="91">
                  <c:v>0.29556341547290266</c:v>
                </c:pt>
                <c:pt idx="92">
                  <c:v>0.25824106017219983</c:v>
                </c:pt>
                <c:pt idx="93">
                  <c:v>0.2247286870334356</c:v>
                </c:pt>
                <c:pt idx="94">
                  <c:v>0.31732157998272381</c:v>
                </c:pt>
                <c:pt idx="95">
                  <c:v>0.30040979398284268</c:v>
                </c:pt>
                <c:pt idx="96">
                  <c:v>7.6312244662844197E-2</c:v>
                </c:pt>
                <c:pt idx="97">
                  <c:v>8.6016840030204045E-2</c:v>
                </c:pt>
                <c:pt idx="98">
                  <c:v>0.15103365876195735</c:v>
                </c:pt>
                <c:pt idx="99">
                  <c:v>0.12356907828420133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6-954A-8624-BA44E76EA467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1'!$K$3:$K$102</c:f>
              <c:numCache>
                <c:formatCode>0.00000</c:formatCode>
                <c:ptCount val="100"/>
                <c:pt idx="0">
                  <c:v>9.674034551126677E-2</c:v>
                </c:pt>
                <c:pt idx="1">
                  <c:v>5.5629099263850609E-2</c:v>
                </c:pt>
                <c:pt idx="2">
                  <c:v>0.14286159309899629</c:v>
                </c:pt>
                <c:pt idx="3">
                  <c:v>0.50452430115705338</c:v>
                </c:pt>
                <c:pt idx="4">
                  <c:v>2.0273560622463176</c:v>
                </c:pt>
                <c:pt idx="5">
                  <c:v>5.1939922954369229E-2</c:v>
                </c:pt>
                <c:pt idx="6">
                  <c:v>0.38397169441355194</c:v>
                </c:pt>
                <c:pt idx="7">
                  <c:v>7.4719478392754743E-3</c:v>
                </c:pt>
                <c:pt idx="8">
                  <c:v>0.36202006066762171</c:v>
                </c:pt>
                <c:pt idx="9">
                  <c:v>0.36818001960298252</c:v>
                </c:pt>
                <c:pt idx="10">
                  <c:v>0.63905575372562762</c:v>
                </c:pt>
                <c:pt idx="11">
                  <c:v>0.57470080979964022</c:v>
                </c:pt>
                <c:pt idx="12">
                  <c:v>0.50155748411669099</c:v>
                </c:pt>
                <c:pt idx="13">
                  <c:v>0.1254896849515087</c:v>
                </c:pt>
                <c:pt idx="14">
                  <c:v>0.30463640755365157</c:v>
                </c:pt>
                <c:pt idx="15">
                  <c:v>0.15473927548564329</c:v>
                </c:pt>
                <c:pt idx="16">
                  <c:v>0.13654726920735577</c:v>
                </c:pt>
                <c:pt idx="17">
                  <c:v>0.22322118252293524</c:v>
                </c:pt>
                <c:pt idx="18">
                  <c:v>8.9836443416753162E-2</c:v>
                </c:pt>
                <c:pt idx="19">
                  <c:v>0.33733831830183197</c:v>
                </c:pt>
                <c:pt idx="20">
                  <c:v>0.22267568435470447</c:v>
                </c:pt>
                <c:pt idx="21">
                  <c:v>0.14034654493102133</c:v>
                </c:pt>
                <c:pt idx="22">
                  <c:v>0.26807789792359166</c:v>
                </c:pt>
                <c:pt idx="23">
                  <c:v>0.66146762932964276</c:v>
                </c:pt>
                <c:pt idx="24">
                  <c:v>0.48775867769029685</c:v>
                </c:pt>
                <c:pt idx="25">
                  <c:v>0.28437449714650692</c:v>
                </c:pt>
                <c:pt idx="26">
                  <c:v>0.42888566163153125</c:v>
                </c:pt>
                <c:pt idx="27">
                  <c:v>0.16475340793266752</c:v>
                </c:pt>
                <c:pt idx="28">
                  <c:v>0.45280335195200982</c:v>
                </c:pt>
                <c:pt idx="29">
                  <c:v>0.2000219964455642</c:v>
                </c:pt>
                <c:pt idx="30">
                  <c:v>0.26077186842206596</c:v>
                </c:pt>
                <c:pt idx="31">
                  <c:v>0.32037387416083113</c:v>
                </c:pt>
                <c:pt idx="32">
                  <c:v>0.18584444799372674</c:v>
                </c:pt>
                <c:pt idx="33">
                  <c:v>0.31158948322055635</c:v>
                </c:pt>
                <c:pt idx="34">
                  <c:v>0.2014839419978991</c:v>
                </c:pt>
                <c:pt idx="35">
                  <c:v>0.13098090034199783</c:v>
                </c:pt>
                <c:pt idx="36">
                  <c:v>0.11914174938532243</c:v>
                </c:pt>
                <c:pt idx="37">
                  <c:v>0.24776414371880282</c:v>
                </c:pt>
                <c:pt idx="38">
                  <c:v>0.37484124138699132</c:v>
                </c:pt>
                <c:pt idx="39">
                  <c:v>0.18566562556182648</c:v>
                </c:pt>
                <c:pt idx="40">
                  <c:v>0.16464992905093778</c:v>
                </c:pt>
                <c:pt idx="41">
                  <c:v>6.2329434765478357E-2</c:v>
                </c:pt>
                <c:pt idx="42">
                  <c:v>0.17738251434785873</c:v>
                </c:pt>
                <c:pt idx="43">
                  <c:v>2.9689067172992502E-2</c:v>
                </c:pt>
                <c:pt idx="44">
                  <c:v>0.21941000711577802</c:v>
                </c:pt>
                <c:pt idx="45">
                  <c:v>0.19336817189697966</c:v>
                </c:pt>
                <c:pt idx="46">
                  <c:v>0.46980323485124292</c:v>
                </c:pt>
                <c:pt idx="47">
                  <c:v>0.22411346810895241</c:v>
                </c:pt>
                <c:pt idx="48">
                  <c:v>0.11543420104258431</c:v>
                </c:pt>
                <c:pt idx="49">
                  <c:v>0.80793770158252698</c:v>
                </c:pt>
                <c:pt idx="50">
                  <c:v>0.1072826544257304</c:v>
                </c:pt>
                <c:pt idx="51">
                  <c:v>8.3195323455916487E-2</c:v>
                </c:pt>
                <c:pt idx="52">
                  <c:v>8.4151838541095411E-2</c:v>
                </c:pt>
                <c:pt idx="53">
                  <c:v>0.15823371817206522</c:v>
                </c:pt>
                <c:pt idx="54">
                  <c:v>7.1541981929248242E-3</c:v>
                </c:pt>
                <c:pt idx="55">
                  <c:v>5.6192354436380276E-3</c:v>
                </c:pt>
                <c:pt idx="56">
                  <c:v>3.1526320301379279E-2</c:v>
                </c:pt>
                <c:pt idx="57">
                  <c:v>5.0787788371325505E-2</c:v>
                </c:pt>
                <c:pt idx="58">
                  <c:v>0.30623180669333777</c:v>
                </c:pt>
                <c:pt idx="59">
                  <c:v>0.17323036619899201</c:v>
                </c:pt>
                <c:pt idx="60">
                  <c:v>0.25936709997734947</c:v>
                </c:pt>
                <c:pt idx="61">
                  <c:v>6.8165984704678814E-2</c:v>
                </c:pt>
                <c:pt idx="62">
                  <c:v>8.8322643802384485E-2</c:v>
                </c:pt>
                <c:pt idx="63">
                  <c:v>0.35792271462002789</c:v>
                </c:pt>
                <c:pt idx="64">
                  <c:v>0.16223457550579068</c:v>
                </c:pt>
                <c:pt idx="65">
                  <c:v>0.28629482973934528</c:v>
                </c:pt>
                <c:pt idx="66">
                  <c:v>9.1394747230067461E-4</c:v>
                </c:pt>
                <c:pt idx="67">
                  <c:v>2.0798054533735545E-2</c:v>
                </c:pt>
                <c:pt idx="68">
                  <c:v>5.626833105440928E-2</c:v>
                </c:pt>
                <c:pt idx="69">
                  <c:v>0.20932602990680074</c:v>
                </c:pt>
                <c:pt idx="70">
                  <c:v>0.10930911490503809</c:v>
                </c:pt>
                <c:pt idx="71">
                  <c:v>1.1603211306493487E-2</c:v>
                </c:pt>
                <c:pt idx="72">
                  <c:v>0.18627702849017663</c:v>
                </c:pt>
                <c:pt idx="73">
                  <c:v>0.27536309944197201</c:v>
                </c:pt>
                <c:pt idx="74">
                  <c:v>0.27023360484048986</c:v>
                </c:pt>
                <c:pt idx="75">
                  <c:v>0.61820254133575958</c:v>
                </c:pt>
                <c:pt idx="76">
                  <c:v>0.22537187040678422</c:v>
                </c:pt>
                <c:pt idx="77">
                  <c:v>0.27650428548385741</c:v>
                </c:pt>
                <c:pt idx="78">
                  <c:v>0.46603375292335475</c:v>
                </c:pt>
                <c:pt idx="79">
                  <c:v>0.31711252586136041</c:v>
                </c:pt>
                <c:pt idx="80">
                  <c:v>0.41218122118306982</c:v>
                </c:pt>
                <c:pt idx="81">
                  <c:v>0.1226939960923794</c:v>
                </c:pt>
                <c:pt idx="82">
                  <c:v>0.15287928654682892</c:v>
                </c:pt>
                <c:pt idx="83">
                  <c:v>0.35435023189694309</c:v>
                </c:pt>
                <c:pt idx="84">
                  <c:v>1.9378678711765547</c:v>
                </c:pt>
                <c:pt idx="85">
                  <c:v>0.24541831517807888</c:v>
                </c:pt>
                <c:pt idx="86">
                  <c:v>2.0084781864971178E-3</c:v>
                </c:pt>
                <c:pt idx="87">
                  <c:v>0.8153753271889177</c:v>
                </c:pt>
                <c:pt idx="88">
                  <c:v>2.8583449290526084</c:v>
                </c:pt>
                <c:pt idx="89">
                  <c:v>0.37789982525339827</c:v>
                </c:pt>
                <c:pt idx="90">
                  <c:v>7.5810993672781365E-2</c:v>
                </c:pt>
                <c:pt idx="91">
                  <c:v>0.22735198124765077</c:v>
                </c:pt>
                <c:pt idx="92">
                  <c:v>0.3133587746377981</c:v>
                </c:pt>
                <c:pt idx="93">
                  <c:v>0.36964466094796378</c:v>
                </c:pt>
                <c:pt idx="94">
                  <c:v>0.26741719136865305</c:v>
                </c:pt>
                <c:pt idx="95">
                  <c:v>0.29006003756287674</c:v>
                </c:pt>
                <c:pt idx="96">
                  <c:v>2.8213572988049624E-2</c:v>
                </c:pt>
                <c:pt idx="97">
                  <c:v>8.3555251096521996E-2</c:v>
                </c:pt>
                <c:pt idx="98">
                  <c:v>0.20420389776048314</c:v>
                </c:pt>
                <c:pt idx="99">
                  <c:v>0.17139442407985878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6-954A-8624-BA44E76EA467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1'!$P$3:$P$102</c:f>
              <c:numCache>
                <c:formatCode>0.00000</c:formatCode>
                <c:ptCount val="100"/>
                <c:pt idx="0">
                  <c:v>4.2254469682530771E-2</c:v>
                </c:pt>
                <c:pt idx="1">
                  <c:v>7.0232826281544675E-2</c:v>
                </c:pt>
                <c:pt idx="2">
                  <c:v>0.11585802854423559</c:v>
                </c:pt>
                <c:pt idx="3">
                  <c:v>0.5058117254967105</c:v>
                </c:pt>
                <c:pt idx="4">
                  <c:v>1.3415817218308084</c:v>
                </c:pt>
                <c:pt idx="5">
                  <c:v>5.3642474271638499E-2</c:v>
                </c:pt>
                <c:pt idx="6">
                  <c:v>0.37495521722595954</c:v>
                </c:pt>
                <c:pt idx="7">
                  <c:v>0.28492248859838137</c:v>
                </c:pt>
                <c:pt idx="8">
                  <c:v>0.57448185452138822</c:v>
                </c:pt>
                <c:pt idx="9">
                  <c:v>0.94998137756415535</c:v>
                </c:pt>
                <c:pt idx="10">
                  <c:v>0.6152497350616204</c:v>
                </c:pt>
                <c:pt idx="11">
                  <c:v>0.35087566025574446</c:v>
                </c:pt>
                <c:pt idx="12">
                  <c:v>0.58850751941212576</c:v>
                </c:pt>
                <c:pt idx="13">
                  <c:v>0.24329485394908065</c:v>
                </c:pt>
                <c:pt idx="14">
                  <c:v>0.18989071172430319</c:v>
                </c:pt>
                <c:pt idx="15">
                  <c:v>6.5126662000302635E-2</c:v>
                </c:pt>
                <c:pt idx="16">
                  <c:v>0.32408945430690472</c:v>
                </c:pt>
                <c:pt idx="17">
                  <c:v>8.6797950347010697E-2</c:v>
                </c:pt>
                <c:pt idx="18">
                  <c:v>3.2417477596060076E-2</c:v>
                </c:pt>
                <c:pt idx="19">
                  <c:v>0.34800278121349942</c:v>
                </c:pt>
                <c:pt idx="20">
                  <c:v>0.20304687109590658</c:v>
                </c:pt>
                <c:pt idx="21">
                  <c:v>7.8723847605728717E-2</c:v>
                </c:pt>
                <c:pt idx="22">
                  <c:v>7.0339901907991456E-2</c:v>
                </c:pt>
                <c:pt idx="23">
                  <c:v>0.40395480663736805</c:v>
                </c:pt>
                <c:pt idx="24">
                  <c:v>0.43199927189868337</c:v>
                </c:pt>
                <c:pt idx="25">
                  <c:v>0.52770323516701867</c:v>
                </c:pt>
                <c:pt idx="26">
                  <c:v>0.48620518168425247</c:v>
                </c:pt>
                <c:pt idx="27">
                  <c:v>0.29113544169871353</c:v>
                </c:pt>
                <c:pt idx="28">
                  <c:v>0.3381310146055041</c:v>
                </c:pt>
                <c:pt idx="29">
                  <c:v>0.46610505606136471</c:v>
                </c:pt>
                <c:pt idx="30">
                  <c:v>0.2263926215686641</c:v>
                </c:pt>
                <c:pt idx="31">
                  <c:v>0.21129141484119765</c:v>
                </c:pt>
                <c:pt idx="32">
                  <c:v>0.28045484371864843</c:v>
                </c:pt>
                <c:pt idx="33">
                  <c:v>0.39768383599788193</c:v>
                </c:pt>
                <c:pt idx="34">
                  <c:v>0.27349155609208636</c:v>
                </c:pt>
                <c:pt idx="35">
                  <c:v>0.20182764922605126</c:v>
                </c:pt>
                <c:pt idx="36">
                  <c:v>0.26661691293497863</c:v>
                </c:pt>
                <c:pt idx="37">
                  <c:v>0.22153512450513263</c:v>
                </c:pt>
                <c:pt idx="38">
                  <c:v>0.64919442735650057</c:v>
                </c:pt>
                <c:pt idx="39">
                  <c:v>6.729231835136372E-2</c:v>
                </c:pt>
                <c:pt idx="40">
                  <c:v>0.23499372898056081</c:v>
                </c:pt>
                <c:pt idx="41">
                  <c:v>4.2578417953643491E-3</c:v>
                </c:pt>
                <c:pt idx="42">
                  <c:v>7.1044459440299634E-2</c:v>
                </c:pt>
                <c:pt idx="43">
                  <c:v>0.18577434231015036</c:v>
                </c:pt>
                <c:pt idx="44">
                  <c:v>0.48840786511734952</c:v>
                </c:pt>
                <c:pt idx="45">
                  <c:v>0.13702935284738973</c:v>
                </c:pt>
                <c:pt idx="46">
                  <c:v>0.55436070547556737</c:v>
                </c:pt>
                <c:pt idx="47">
                  <c:v>0.2890664815643581</c:v>
                </c:pt>
                <c:pt idx="48">
                  <c:v>3.7774698351335859E-2</c:v>
                </c:pt>
                <c:pt idx="49">
                  <c:v>0.95630304428127011</c:v>
                </c:pt>
                <c:pt idx="50">
                  <c:v>9.6589354990323312E-2</c:v>
                </c:pt>
                <c:pt idx="51">
                  <c:v>9.3033989112194848E-2</c:v>
                </c:pt>
                <c:pt idx="52">
                  <c:v>9.2585519976071354E-2</c:v>
                </c:pt>
                <c:pt idx="53">
                  <c:v>0.14689023579210078</c:v>
                </c:pt>
                <c:pt idx="54">
                  <c:v>3.8328549451802231E-2</c:v>
                </c:pt>
                <c:pt idx="55">
                  <c:v>2.5745174331001486E-2</c:v>
                </c:pt>
                <c:pt idx="56">
                  <c:v>0.22643878160928518</c:v>
                </c:pt>
                <c:pt idx="57">
                  <c:v>8.4241641657623087E-2</c:v>
                </c:pt>
                <c:pt idx="58">
                  <c:v>0.34886337629760789</c:v>
                </c:pt>
                <c:pt idx="59">
                  <c:v>8.1820769692781833E-2</c:v>
                </c:pt>
                <c:pt idx="60">
                  <c:v>0.17933811321305487</c:v>
                </c:pt>
                <c:pt idx="61">
                  <c:v>5.5657722575998457E-2</c:v>
                </c:pt>
                <c:pt idx="62">
                  <c:v>0.24971061982197562</c:v>
                </c:pt>
                <c:pt idx="63">
                  <c:v>0.50764331904087656</c:v>
                </c:pt>
                <c:pt idx="64">
                  <c:v>0.30200799291378677</c:v>
                </c:pt>
                <c:pt idx="65">
                  <c:v>0.24468749141218904</c:v>
                </c:pt>
                <c:pt idx="66">
                  <c:v>3.2366695530003695E-2</c:v>
                </c:pt>
                <c:pt idx="67">
                  <c:v>0.10474709807030759</c:v>
                </c:pt>
                <c:pt idx="68">
                  <c:v>0.57898397491628528</c:v>
                </c:pt>
                <c:pt idx="69">
                  <c:v>0.35910656036849264</c:v>
                </c:pt>
                <c:pt idx="70">
                  <c:v>0.13420815552645482</c:v>
                </c:pt>
                <c:pt idx="71">
                  <c:v>5.2891020132623284E-2</c:v>
                </c:pt>
                <c:pt idx="72">
                  <c:v>0.22327406136999484</c:v>
                </c:pt>
                <c:pt idx="73">
                  <c:v>0.27351859427281605</c:v>
                </c:pt>
                <c:pt idx="74">
                  <c:v>0.28391280946434483</c:v>
                </c:pt>
                <c:pt idx="75">
                  <c:v>0.44393986611638564</c:v>
                </c:pt>
                <c:pt idx="76">
                  <c:v>0.35811696015019745</c:v>
                </c:pt>
                <c:pt idx="77">
                  <c:v>0.22107228043969213</c:v>
                </c:pt>
                <c:pt idx="78">
                  <c:v>0.68901792186691702</c:v>
                </c:pt>
                <c:pt idx="79">
                  <c:v>0.2494550944924841</c:v>
                </c:pt>
                <c:pt idx="80">
                  <c:v>0.38466821814233182</c:v>
                </c:pt>
                <c:pt idx="81">
                  <c:v>0.18165625338561125</c:v>
                </c:pt>
                <c:pt idx="82">
                  <c:v>8.6843200792954947E-2</c:v>
                </c:pt>
                <c:pt idx="83">
                  <c:v>0.44638100380889834</c:v>
                </c:pt>
                <c:pt idx="84">
                  <c:v>1.8818999325793615</c:v>
                </c:pt>
                <c:pt idx="85">
                  <c:v>0.15292977261974161</c:v>
                </c:pt>
                <c:pt idx="86">
                  <c:v>0.15347277355861161</c:v>
                </c:pt>
                <c:pt idx="87">
                  <c:v>1.1232417067245264</c:v>
                </c:pt>
                <c:pt idx="88">
                  <c:v>3.0578879589931818</c:v>
                </c:pt>
                <c:pt idx="89">
                  <c:v>0.42483343848645339</c:v>
                </c:pt>
                <c:pt idx="90">
                  <c:v>6.897156407393186E-2</c:v>
                </c:pt>
                <c:pt idx="91">
                  <c:v>0.31198302978010151</c:v>
                </c:pt>
                <c:pt idx="92">
                  <c:v>0.33640184514089044</c:v>
                </c:pt>
                <c:pt idx="93">
                  <c:v>0.29422635607351522</c:v>
                </c:pt>
                <c:pt idx="94">
                  <c:v>0.40668528972286477</c:v>
                </c:pt>
                <c:pt idx="95">
                  <c:v>0.53109268150734756</c:v>
                </c:pt>
                <c:pt idx="96">
                  <c:v>5.3188131766639599E-3</c:v>
                </c:pt>
                <c:pt idx="97">
                  <c:v>0.10094349097547825</c:v>
                </c:pt>
                <c:pt idx="98">
                  <c:v>9.8588354606681625E-2</c:v>
                </c:pt>
                <c:pt idx="99">
                  <c:v>0.20683858588632509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6-954A-8624-BA44E76E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1'!$E$3:$E$102</c:f>
              <c:numCache>
                <c:formatCode>0.00000</c:formatCode>
                <c:ptCount val="100"/>
                <c:pt idx="0">
                  <c:v>5.6834092116500659E-2</c:v>
                </c:pt>
                <c:pt idx="1">
                  <c:v>0.106182548756551</c:v>
                </c:pt>
                <c:pt idx="2">
                  <c:v>0.52425755339635394</c:v>
                </c:pt>
                <c:pt idx="3">
                  <c:v>1.1395581763663793</c:v>
                </c:pt>
                <c:pt idx="4">
                  <c:v>5.6254019626148372E-3</c:v>
                </c:pt>
                <c:pt idx="5">
                  <c:v>0.30854602698416411</c:v>
                </c:pt>
                <c:pt idx="6">
                  <c:v>0.18886930625112694</c:v>
                </c:pt>
                <c:pt idx="7">
                  <c:v>7.2514407166495543E-2</c:v>
                </c:pt>
                <c:pt idx="8">
                  <c:v>0.16965597291633092</c:v>
                </c:pt>
                <c:pt idx="9">
                  <c:v>4.8028525101627339E-3</c:v>
                </c:pt>
                <c:pt idx="10">
                  <c:v>3.2163548887658586</c:v>
                </c:pt>
                <c:pt idx="11">
                  <c:v>9.8410715395611942E-2</c:v>
                </c:pt>
                <c:pt idx="12">
                  <c:v>0.16959983272750662</c:v>
                </c:pt>
                <c:pt idx="13">
                  <c:v>5.2091176451660538E-2</c:v>
                </c:pt>
                <c:pt idx="14">
                  <c:v>0.36049439562174379</c:v>
                </c:pt>
                <c:pt idx="15">
                  <c:v>0.18241508453661803</c:v>
                </c:pt>
                <c:pt idx="16">
                  <c:v>5.0578086444320533E-2</c:v>
                </c:pt>
                <c:pt idx="17">
                  <c:v>0.31722277560637702</c:v>
                </c:pt>
                <c:pt idx="18">
                  <c:v>9.4341868106280813E-2</c:v>
                </c:pt>
                <c:pt idx="19">
                  <c:v>0.28767197682838525</c:v>
                </c:pt>
                <c:pt idx="20">
                  <c:v>0.47544847862002582</c:v>
                </c:pt>
                <c:pt idx="21">
                  <c:v>0.79324451475914903</c:v>
                </c:pt>
                <c:pt idx="22">
                  <c:v>0.280973459231393</c:v>
                </c:pt>
                <c:pt idx="23">
                  <c:v>0.34483261162130685</c:v>
                </c:pt>
                <c:pt idx="24">
                  <c:v>0.26949993084166474</c:v>
                </c:pt>
                <c:pt idx="25">
                  <c:v>0.1594794738411584</c:v>
                </c:pt>
                <c:pt idx="26">
                  <c:v>1.4424581579697249E-2</c:v>
                </c:pt>
                <c:pt idx="27">
                  <c:v>0.28093122023245054</c:v>
                </c:pt>
                <c:pt idx="28">
                  <c:v>0.30173991141831102</c:v>
                </c:pt>
                <c:pt idx="29">
                  <c:v>0.58978135593220327</c:v>
                </c:pt>
                <c:pt idx="30">
                  <c:v>7.6161598246403853E-2</c:v>
                </c:pt>
                <c:pt idx="31">
                  <c:v>9.625326440334734E-3</c:v>
                </c:pt>
                <c:pt idx="32">
                  <c:v>5.4849939881649344E-2</c:v>
                </c:pt>
                <c:pt idx="33">
                  <c:v>0.32902720894005894</c:v>
                </c:pt>
                <c:pt idx="34">
                  <c:v>0.15427825013062282</c:v>
                </c:pt>
                <c:pt idx="35">
                  <c:v>0.41826510640069953</c:v>
                </c:pt>
                <c:pt idx="36">
                  <c:v>0.32701233519586964</c:v>
                </c:pt>
                <c:pt idx="37">
                  <c:v>9.3174269124470632E-2</c:v>
                </c:pt>
                <c:pt idx="38">
                  <c:v>0.29129445918584335</c:v>
                </c:pt>
                <c:pt idx="39">
                  <c:v>1.3100460007845094</c:v>
                </c:pt>
                <c:pt idx="40">
                  <c:v>4.045224655489104E-2</c:v>
                </c:pt>
                <c:pt idx="41">
                  <c:v>0.16622528642400891</c:v>
                </c:pt>
                <c:pt idx="42">
                  <c:v>0.29426765898550389</c:v>
                </c:pt>
                <c:pt idx="43">
                  <c:v>2.7852874829955455E-2</c:v>
                </c:pt>
                <c:pt idx="44">
                  <c:v>1.442994638589231E-2</c:v>
                </c:pt>
                <c:pt idx="45">
                  <c:v>0.4572483133269078</c:v>
                </c:pt>
                <c:pt idx="46">
                  <c:v>0.3562224474881539</c:v>
                </c:pt>
                <c:pt idx="47">
                  <c:v>0.21408558677776468</c:v>
                </c:pt>
                <c:pt idx="48">
                  <c:v>0.12241473379688371</c:v>
                </c:pt>
                <c:pt idx="49">
                  <c:v>0.97901114356810559</c:v>
                </c:pt>
                <c:pt idx="50">
                  <c:v>0.14644001886001357</c:v>
                </c:pt>
                <c:pt idx="51">
                  <c:v>0.15114327643845787</c:v>
                </c:pt>
                <c:pt idx="52">
                  <c:v>0.24289254787893166</c:v>
                </c:pt>
                <c:pt idx="53">
                  <c:v>3.2174976680335914E-2</c:v>
                </c:pt>
                <c:pt idx="54">
                  <c:v>5.9578392957101364E-2</c:v>
                </c:pt>
                <c:pt idx="55">
                  <c:v>0.16752079056334593</c:v>
                </c:pt>
                <c:pt idx="56">
                  <c:v>5.9685133180154858E-2</c:v>
                </c:pt>
                <c:pt idx="57">
                  <c:v>0.2189661737640414</c:v>
                </c:pt>
                <c:pt idx="58">
                  <c:v>0.57906791857644258</c:v>
                </c:pt>
                <c:pt idx="59">
                  <c:v>0.15511991770052821</c:v>
                </c:pt>
                <c:pt idx="60">
                  <c:v>0.47467002138229303</c:v>
                </c:pt>
                <c:pt idx="61">
                  <c:v>5.4424524687068078E-2</c:v>
                </c:pt>
                <c:pt idx="62">
                  <c:v>0.1540288257614012</c:v>
                </c:pt>
                <c:pt idx="63">
                  <c:v>0.31603485696396133</c:v>
                </c:pt>
                <c:pt idx="64">
                  <c:v>0.45513855624963995</c:v>
                </c:pt>
                <c:pt idx="65">
                  <c:v>0.49432759202128329</c:v>
                </c:pt>
                <c:pt idx="66">
                  <c:v>5.5732432935876652E-2</c:v>
                </c:pt>
                <c:pt idx="67">
                  <c:v>2.0895603966580804E-2</c:v>
                </c:pt>
                <c:pt idx="68">
                  <c:v>0.10540239598917354</c:v>
                </c:pt>
                <c:pt idx="69">
                  <c:v>7.4295754849592291E-2</c:v>
                </c:pt>
                <c:pt idx="70">
                  <c:v>0.13024087669471091</c:v>
                </c:pt>
                <c:pt idx="71">
                  <c:v>1.0301126814888262E-2</c:v>
                </c:pt>
                <c:pt idx="72">
                  <c:v>0.55425660420316347</c:v>
                </c:pt>
                <c:pt idx="73">
                  <c:v>0.74007398591603757</c:v>
                </c:pt>
                <c:pt idx="74">
                  <c:v>1.1819995961016327</c:v>
                </c:pt>
                <c:pt idx="75">
                  <c:v>1.0601052096067225</c:v>
                </c:pt>
                <c:pt idx="76">
                  <c:v>0.12548993921609725</c:v>
                </c:pt>
                <c:pt idx="77">
                  <c:v>9.1393307692504047E-2</c:v>
                </c:pt>
                <c:pt idx="78">
                  <c:v>0.35609085869841323</c:v>
                </c:pt>
                <c:pt idx="79">
                  <c:v>7.7740081863979751E-2</c:v>
                </c:pt>
                <c:pt idx="80">
                  <c:v>7.6455124237526442E-2</c:v>
                </c:pt>
                <c:pt idx="81">
                  <c:v>0.26808949330993642</c:v>
                </c:pt>
                <c:pt idx="82">
                  <c:v>0.21296105018716727</c:v>
                </c:pt>
                <c:pt idx="83">
                  <c:v>0.12067278712848332</c:v>
                </c:pt>
                <c:pt idx="84">
                  <c:v>0.99320546827178136</c:v>
                </c:pt>
                <c:pt idx="85">
                  <c:v>0.64798467180353547</c:v>
                </c:pt>
                <c:pt idx="86">
                  <c:v>6.870822717872864E-2</c:v>
                </c:pt>
                <c:pt idx="87">
                  <c:v>8.3951147468864812E-2</c:v>
                </c:pt>
                <c:pt idx="88">
                  <c:v>9.4086418126728966E-2</c:v>
                </c:pt>
                <c:pt idx="89">
                  <c:v>0.17571808510638301</c:v>
                </c:pt>
                <c:pt idx="90">
                  <c:v>0.1798258602066925</c:v>
                </c:pt>
                <c:pt idx="91">
                  <c:v>0.27501343666020883</c:v>
                </c:pt>
                <c:pt idx="92">
                  <c:v>0.10180305131761443</c:v>
                </c:pt>
                <c:pt idx="93">
                  <c:v>4.3673158392002642E-2</c:v>
                </c:pt>
                <c:pt idx="94">
                  <c:v>0.51425759194016341</c:v>
                </c:pt>
                <c:pt idx="95">
                  <c:v>0.10207175661617311</c:v>
                </c:pt>
                <c:pt idx="96">
                  <c:v>0.11287168295288466</c:v>
                </c:pt>
                <c:pt idx="97">
                  <c:v>0.8885846916842346</c:v>
                </c:pt>
                <c:pt idx="98">
                  <c:v>0.16571135939635928</c:v>
                </c:pt>
                <c:pt idx="99">
                  <c:v>0.39829080025204794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6-4240-8B25-770315C28CF5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1'!$J$3:$J$102</c:f>
              <c:numCache>
                <c:formatCode>0.00000</c:formatCode>
                <c:ptCount val="100"/>
                <c:pt idx="0">
                  <c:v>1.7767567567567566</c:v>
                </c:pt>
                <c:pt idx="1">
                  <c:v>0.52521334920528462</c:v>
                </c:pt>
                <c:pt idx="2">
                  <c:v>3.02800483748601</c:v>
                </c:pt>
                <c:pt idx="3">
                  <c:v>8.6010136569345992</c:v>
                </c:pt>
                <c:pt idx="4">
                  <c:v>1.7998343095504556</c:v>
                </c:pt>
                <c:pt idx="5">
                  <c:v>1.5689661234701466</c:v>
                </c:pt>
                <c:pt idx="6">
                  <c:v>1.0968425972811904</c:v>
                </c:pt>
                <c:pt idx="7">
                  <c:v>0.12241394634264033</c:v>
                </c:pt>
                <c:pt idx="8">
                  <c:v>2.3481428688457444</c:v>
                </c:pt>
                <c:pt idx="9">
                  <c:v>2.7304775147312594</c:v>
                </c:pt>
                <c:pt idx="10">
                  <c:v>17.19090129955659</c:v>
                </c:pt>
                <c:pt idx="11">
                  <c:v>3.7290614061709664</c:v>
                </c:pt>
                <c:pt idx="12">
                  <c:v>3.7403353169518709</c:v>
                </c:pt>
                <c:pt idx="13">
                  <c:v>0.91811437264714635</c:v>
                </c:pt>
                <c:pt idx="14">
                  <c:v>3.0135300730514434</c:v>
                </c:pt>
                <c:pt idx="15">
                  <c:v>1.7038663228396878</c:v>
                </c:pt>
                <c:pt idx="16">
                  <c:v>1.5133100533381598</c:v>
                </c:pt>
                <c:pt idx="17">
                  <c:v>3.088953246939214</c:v>
                </c:pt>
                <c:pt idx="18">
                  <c:v>0.82351725250076957</c:v>
                </c:pt>
                <c:pt idx="19">
                  <c:v>2.4147004969918915</c:v>
                </c:pt>
                <c:pt idx="20">
                  <c:v>2.0751612351590367</c:v>
                </c:pt>
                <c:pt idx="21">
                  <c:v>4.6214694643261449</c:v>
                </c:pt>
                <c:pt idx="22">
                  <c:v>2.747302999272081</c:v>
                </c:pt>
                <c:pt idx="23">
                  <c:v>5.9076071020644747</c:v>
                </c:pt>
                <c:pt idx="24">
                  <c:v>2.4852125885785741</c:v>
                </c:pt>
                <c:pt idx="25">
                  <c:v>2.754734149373625</c:v>
                </c:pt>
                <c:pt idx="26">
                  <c:v>2.0350081932390607</c:v>
                </c:pt>
                <c:pt idx="27">
                  <c:v>1.0305538820834357</c:v>
                </c:pt>
                <c:pt idx="28">
                  <c:v>4.8825540152615075</c:v>
                </c:pt>
                <c:pt idx="29">
                  <c:v>3.4269238880772432</c:v>
                </c:pt>
                <c:pt idx="30">
                  <c:v>1.5217940090467024</c:v>
                </c:pt>
                <c:pt idx="31">
                  <c:v>1.2625983395569735</c:v>
                </c:pt>
                <c:pt idx="32">
                  <c:v>0.91372598399238081</c:v>
                </c:pt>
                <c:pt idx="33">
                  <c:v>1.8140105595172791</c:v>
                </c:pt>
                <c:pt idx="34">
                  <c:v>1.4344055110702265</c:v>
                </c:pt>
                <c:pt idx="35">
                  <c:v>1.2955541270614035</c:v>
                </c:pt>
                <c:pt idx="36">
                  <c:v>1.3131149471150387</c:v>
                </c:pt>
                <c:pt idx="37">
                  <c:v>3.7043873753103322</c:v>
                </c:pt>
                <c:pt idx="38">
                  <c:v>1.6048468762964407</c:v>
                </c:pt>
                <c:pt idx="39">
                  <c:v>4.4580714651498417</c:v>
                </c:pt>
                <c:pt idx="40">
                  <c:v>0.84464610207515423</c:v>
                </c:pt>
                <c:pt idx="41">
                  <c:v>0.90970336478650282</c:v>
                </c:pt>
                <c:pt idx="42">
                  <c:v>2.2151700196742947</c:v>
                </c:pt>
                <c:pt idx="43">
                  <c:v>0.23013893403563238</c:v>
                </c:pt>
                <c:pt idx="44">
                  <c:v>1.6229432419939502</c:v>
                </c:pt>
                <c:pt idx="45">
                  <c:v>2.2591007522720354</c:v>
                </c:pt>
                <c:pt idx="46">
                  <c:v>2.4694345561856266</c:v>
                </c:pt>
                <c:pt idx="47">
                  <c:v>1.4798326868811758</c:v>
                </c:pt>
                <c:pt idx="48">
                  <c:v>0.70581094905563491</c:v>
                </c:pt>
                <c:pt idx="49">
                  <c:v>5.065587433749644</c:v>
                </c:pt>
                <c:pt idx="50">
                  <c:v>0.67126726333108055</c:v>
                </c:pt>
                <c:pt idx="51">
                  <c:v>0.71324418886342789</c:v>
                </c:pt>
                <c:pt idx="52">
                  <c:v>1.2475113934358049</c:v>
                </c:pt>
                <c:pt idx="53">
                  <c:v>1.0094627652894637</c:v>
                </c:pt>
                <c:pt idx="54">
                  <c:v>0.18029716340326524</c:v>
                </c:pt>
                <c:pt idx="55">
                  <c:v>5.9928616812147867E-2</c:v>
                </c:pt>
                <c:pt idx="56">
                  <c:v>0.35681398955871629</c:v>
                </c:pt>
                <c:pt idx="57">
                  <c:v>0.98911052869992888</c:v>
                </c:pt>
                <c:pt idx="58">
                  <c:v>2.9571157342201762</c:v>
                </c:pt>
                <c:pt idx="59">
                  <c:v>1.1127491961414793</c:v>
                </c:pt>
                <c:pt idx="60">
                  <c:v>2.5825088879013447</c:v>
                </c:pt>
                <c:pt idx="61">
                  <c:v>0.79831463605530917</c:v>
                </c:pt>
                <c:pt idx="62">
                  <c:v>0.63280009479796184</c:v>
                </c:pt>
                <c:pt idx="63">
                  <c:v>2.3986381712430682</c:v>
                </c:pt>
                <c:pt idx="64">
                  <c:v>1.963488817596418</c:v>
                </c:pt>
                <c:pt idx="65">
                  <c:v>2.9211025593695075</c:v>
                </c:pt>
                <c:pt idx="66">
                  <c:v>3.7647572995051968E-3</c:v>
                </c:pt>
                <c:pt idx="67">
                  <c:v>0.20751226621765975</c:v>
                </c:pt>
                <c:pt idx="68">
                  <c:v>0.55724266666666666</c:v>
                </c:pt>
                <c:pt idx="69">
                  <c:v>2.6316469656452797</c:v>
                </c:pt>
                <c:pt idx="70">
                  <c:v>1.1848925598078253</c:v>
                </c:pt>
                <c:pt idx="71">
                  <c:v>0.13539170860047506</c:v>
                </c:pt>
                <c:pt idx="72">
                  <c:v>2.5513126530679</c:v>
                </c:pt>
                <c:pt idx="73">
                  <c:v>3.264996053355445</c:v>
                </c:pt>
                <c:pt idx="74">
                  <c:v>4.1567709221999101</c:v>
                </c:pt>
                <c:pt idx="75">
                  <c:v>4.4845058244136649</c:v>
                </c:pt>
                <c:pt idx="76">
                  <c:v>0.84221546214055876</c:v>
                </c:pt>
                <c:pt idx="77">
                  <c:v>5.3539476034913989</c:v>
                </c:pt>
                <c:pt idx="78">
                  <c:v>1.9474632425749199</c:v>
                </c:pt>
                <c:pt idx="79">
                  <c:v>2.5301002865990703</c:v>
                </c:pt>
                <c:pt idx="80">
                  <c:v>2.9189509797228101</c:v>
                </c:pt>
                <c:pt idx="81">
                  <c:v>0.96793826846597042</c:v>
                </c:pt>
                <c:pt idx="82">
                  <c:v>1.6320120934382705</c:v>
                </c:pt>
                <c:pt idx="83">
                  <c:v>1.6684100342571277</c:v>
                </c:pt>
                <c:pt idx="84">
                  <c:v>10.539035392502173</c:v>
                </c:pt>
                <c:pt idx="85">
                  <c:v>2.3842767590918696</c:v>
                </c:pt>
                <c:pt idx="86">
                  <c:v>1.1318275341893098E-2</c:v>
                </c:pt>
                <c:pt idx="87">
                  <c:v>2.0760830973028734</c:v>
                </c:pt>
                <c:pt idx="88">
                  <c:v>3.0940638947128059</c:v>
                </c:pt>
                <c:pt idx="89">
                  <c:v>3.4752241913910509</c:v>
                </c:pt>
                <c:pt idx="90">
                  <c:v>0.79354588831449668</c:v>
                </c:pt>
                <c:pt idx="91">
                  <c:v>1.7081464914733016</c:v>
                </c:pt>
                <c:pt idx="92">
                  <c:v>1.1286307921490737</c:v>
                </c:pt>
                <c:pt idx="93">
                  <c:v>7.1346621864290185</c:v>
                </c:pt>
                <c:pt idx="94">
                  <c:v>2.0100287053268984</c:v>
                </c:pt>
                <c:pt idx="95">
                  <c:v>2.2743164556172029</c:v>
                </c:pt>
                <c:pt idx="96">
                  <c:v>0.23929652104221524</c:v>
                </c:pt>
                <c:pt idx="97">
                  <c:v>2.7083614682255894</c:v>
                </c:pt>
                <c:pt idx="98">
                  <c:v>1.3459582280164961</c:v>
                </c:pt>
                <c:pt idx="99">
                  <c:v>2.0278535905575614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6-4240-8B25-770315C28CF5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1'!$O$3:$O$102</c:f>
              <c:numCache>
                <c:formatCode>0.00000</c:formatCode>
                <c:ptCount val="100"/>
                <c:pt idx="0">
                  <c:v>1.8732626914958077E-2</c:v>
                </c:pt>
                <c:pt idx="1">
                  <c:v>7.2876057681845907E-2</c:v>
                </c:pt>
                <c:pt idx="2">
                  <c:v>0.78174833649646713</c:v>
                </c:pt>
                <c:pt idx="3">
                  <c:v>1.3739841716459591</c:v>
                </c:pt>
                <c:pt idx="4">
                  <c:v>0.71390864297163925</c:v>
                </c:pt>
                <c:pt idx="5">
                  <c:v>0.22227523604471056</c:v>
                </c:pt>
                <c:pt idx="6">
                  <c:v>0.27962626474022578</c:v>
                </c:pt>
                <c:pt idx="7">
                  <c:v>0.20267868259715408</c:v>
                </c:pt>
                <c:pt idx="8">
                  <c:v>0.37077068677245345</c:v>
                </c:pt>
                <c:pt idx="9">
                  <c:v>0.58001073889568366</c:v>
                </c:pt>
                <c:pt idx="10">
                  <c:v>2.2841222992448604</c:v>
                </c:pt>
                <c:pt idx="11">
                  <c:v>0.18958813244432016</c:v>
                </c:pt>
                <c:pt idx="12">
                  <c:v>0.62126964397508599</c:v>
                </c:pt>
                <c:pt idx="13">
                  <c:v>0.26719884566244101</c:v>
                </c:pt>
                <c:pt idx="14">
                  <c:v>0.28660695944243136</c:v>
                </c:pt>
                <c:pt idx="15">
                  <c:v>9.4803884877639258E-2</c:v>
                </c:pt>
                <c:pt idx="16">
                  <c:v>0.25277374040322481</c:v>
                </c:pt>
                <c:pt idx="17">
                  <c:v>0.42007457685305405</c:v>
                </c:pt>
                <c:pt idx="18">
                  <c:v>2.8770161048913303E-2</c:v>
                </c:pt>
                <c:pt idx="19">
                  <c:v>0.48501798992564166</c:v>
                </c:pt>
                <c:pt idx="20">
                  <c:v>0.14799582225264835</c:v>
                </c:pt>
                <c:pt idx="21">
                  <c:v>0.25561823692525959</c:v>
                </c:pt>
                <c:pt idx="22">
                  <c:v>0.16930023808872227</c:v>
                </c:pt>
                <c:pt idx="23">
                  <c:v>0.11548908589073921</c:v>
                </c:pt>
                <c:pt idx="24">
                  <c:v>0.44691293958254996</c:v>
                </c:pt>
                <c:pt idx="25">
                  <c:v>0.42654948319323788</c:v>
                </c:pt>
                <c:pt idx="26">
                  <c:v>0.36673597125035962</c:v>
                </c:pt>
                <c:pt idx="27">
                  <c:v>0.3111548073845567</c:v>
                </c:pt>
                <c:pt idx="28">
                  <c:v>1.0967477364906981</c:v>
                </c:pt>
                <c:pt idx="29">
                  <c:v>3.2095437622651009</c:v>
                </c:pt>
                <c:pt idx="30">
                  <c:v>0.38004110218760984</c:v>
                </c:pt>
                <c:pt idx="31">
                  <c:v>0.25291033285172598</c:v>
                </c:pt>
                <c:pt idx="32">
                  <c:v>0.36129892388983204</c:v>
                </c:pt>
                <c:pt idx="33">
                  <c:v>0.51847353919475747</c:v>
                </c:pt>
                <c:pt idx="34">
                  <c:v>0.60055831342612032</c:v>
                </c:pt>
                <c:pt idx="35">
                  <c:v>0.4138110968299919</c:v>
                </c:pt>
                <c:pt idx="36">
                  <c:v>0.41395217035217041</c:v>
                </c:pt>
                <c:pt idx="37">
                  <c:v>0.26561751653688365</c:v>
                </c:pt>
                <c:pt idx="38">
                  <c:v>0.42580340697473257</c:v>
                </c:pt>
                <c:pt idx="39">
                  <c:v>0.1949833908552589</c:v>
                </c:pt>
                <c:pt idx="40">
                  <c:v>0.38015157478276179</c:v>
                </c:pt>
                <c:pt idx="41">
                  <c:v>1.0087680638352187E-2</c:v>
                </c:pt>
                <c:pt idx="42">
                  <c:v>0.22974892134294378</c:v>
                </c:pt>
                <c:pt idx="43">
                  <c:v>0.24077160636868064</c:v>
                </c:pt>
                <c:pt idx="44">
                  <c:v>0.36629220619929564</c:v>
                </c:pt>
                <c:pt idx="45">
                  <c:v>0.35269298308362201</c:v>
                </c:pt>
                <c:pt idx="46">
                  <c:v>0.92774249178333157</c:v>
                </c:pt>
                <c:pt idx="47">
                  <c:v>0.31734092020003257</c:v>
                </c:pt>
                <c:pt idx="48">
                  <c:v>6.8430191271511939E-2</c:v>
                </c:pt>
                <c:pt idx="49">
                  <c:v>0.97121785601095778</c:v>
                </c:pt>
                <c:pt idx="50">
                  <c:v>0.11880902863902612</c:v>
                </c:pt>
                <c:pt idx="51">
                  <c:v>0.29763578820272335</c:v>
                </c:pt>
                <c:pt idx="52">
                  <c:v>0.27889502373835068</c:v>
                </c:pt>
                <c:pt idx="53">
                  <c:v>0.35076963400686234</c:v>
                </c:pt>
                <c:pt idx="54">
                  <c:v>0.13987818553984813</c:v>
                </c:pt>
                <c:pt idx="55">
                  <c:v>7.6552524794134741E-2</c:v>
                </c:pt>
                <c:pt idx="56">
                  <c:v>0.6828718659211559</c:v>
                </c:pt>
                <c:pt idx="57">
                  <c:v>0.14694752490152285</c:v>
                </c:pt>
                <c:pt idx="58">
                  <c:v>0.65801842587119197</c:v>
                </c:pt>
                <c:pt idx="59">
                  <c:v>0.20075388783028875</c:v>
                </c:pt>
                <c:pt idx="60">
                  <c:v>0.45317723380412234</c:v>
                </c:pt>
                <c:pt idx="61">
                  <c:v>0.19808000676277196</c:v>
                </c:pt>
                <c:pt idx="62">
                  <c:v>0.33989919709312544</c:v>
                </c:pt>
                <c:pt idx="63">
                  <c:v>0.38861065975099263</c:v>
                </c:pt>
                <c:pt idx="64">
                  <c:v>0.62884707355242575</c:v>
                </c:pt>
                <c:pt idx="65">
                  <c:v>0.78969784538127963</c:v>
                </c:pt>
                <c:pt idx="66">
                  <c:v>3.859397758216708E-2</c:v>
                </c:pt>
                <c:pt idx="67">
                  <c:v>0.24064890099754513</c:v>
                </c:pt>
                <c:pt idx="68">
                  <c:v>0.14422547974626454</c:v>
                </c:pt>
                <c:pt idx="69">
                  <c:v>0.14337806558467578</c:v>
                </c:pt>
                <c:pt idx="70">
                  <c:v>0.11703891080219632</c:v>
                </c:pt>
                <c:pt idx="71">
                  <c:v>0.12332243486410913</c:v>
                </c:pt>
                <c:pt idx="72">
                  <c:v>1.134737014181209</c:v>
                </c:pt>
                <c:pt idx="73">
                  <c:v>0.39808768998661076</c:v>
                </c:pt>
                <c:pt idx="74">
                  <c:v>0.53782521103063841</c:v>
                </c:pt>
                <c:pt idx="75">
                  <c:v>0.66071577997005182</c:v>
                </c:pt>
                <c:pt idx="76">
                  <c:v>0.43979106826581293</c:v>
                </c:pt>
                <c:pt idx="77">
                  <c:v>1.4801117775354415</c:v>
                </c:pt>
                <c:pt idx="78">
                  <c:v>0.7588231402684279</c:v>
                </c:pt>
                <c:pt idx="79">
                  <c:v>0.67376291650549813</c:v>
                </c:pt>
                <c:pt idx="80">
                  <c:v>0.90276235742456745</c:v>
                </c:pt>
                <c:pt idx="81">
                  <c:v>0.31920853780843522</c:v>
                </c:pt>
                <c:pt idx="82">
                  <c:v>0.20216926721557074</c:v>
                </c:pt>
                <c:pt idx="83">
                  <c:v>0.68508582573869825</c:v>
                </c:pt>
                <c:pt idx="84">
                  <c:v>3.1751205814894763</c:v>
                </c:pt>
                <c:pt idx="85">
                  <c:v>0.33331419247094185</c:v>
                </c:pt>
                <c:pt idx="86">
                  <c:v>0.12959122717187224</c:v>
                </c:pt>
                <c:pt idx="87">
                  <c:v>1.570967427874939</c:v>
                </c:pt>
                <c:pt idx="88">
                  <c:v>1.0239213351245746</c:v>
                </c:pt>
                <c:pt idx="89">
                  <c:v>1.8697398438315016</c:v>
                </c:pt>
                <c:pt idx="90">
                  <c:v>0.14647736294270727</c:v>
                </c:pt>
                <c:pt idx="91">
                  <c:v>0.74878124854127504</c:v>
                </c:pt>
                <c:pt idx="92">
                  <c:v>0.39103632912253994</c:v>
                </c:pt>
                <c:pt idx="93">
                  <c:v>1.5526985149901933</c:v>
                </c:pt>
                <c:pt idx="94">
                  <c:v>0.4891283471716848</c:v>
                </c:pt>
                <c:pt idx="95">
                  <c:v>0.75275874456167424</c:v>
                </c:pt>
                <c:pt idx="96">
                  <c:v>1.2632918415062018E-2</c:v>
                </c:pt>
                <c:pt idx="97">
                  <c:v>0.26184914391485431</c:v>
                </c:pt>
                <c:pt idx="98">
                  <c:v>0.15083603801624706</c:v>
                </c:pt>
                <c:pt idx="99">
                  <c:v>0.30808316599510327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6-4240-8B25-770315C2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'MPE, totalDist = 100|10'!$C$2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plus>
            <c:minus>
              <c:numRef>
                <c:f>'MPE, totalDist = 100|10'!$D$3:$D$102</c:f>
                <c:numCache>
                  <c:formatCode>General</c:formatCode>
                  <c:ptCount val="100"/>
                  <c:pt idx="0">
                    <c:v>0.79714300000000005</c:v>
                  </c:pt>
                  <c:pt idx="1">
                    <c:v>0.714503</c:v>
                  </c:pt>
                  <c:pt idx="2">
                    <c:v>7.849405</c:v>
                  </c:pt>
                  <c:pt idx="3">
                    <c:v>3.812818</c:v>
                  </c:pt>
                  <c:pt idx="4">
                    <c:v>0.458152</c:v>
                  </c:pt>
                  <c:pt idx="5">
                    <c:v>1.4876590000000001</c:v>
                  </c:pt>
                  <c:pt idx="6">
                    <c:v>2.812325</c:v>
                  </c:pt>
                  <c:pt idx="7">
                    <c:v>6.3220679999999998</c:v>
                  </c:pt>
                  <c:pt idx="8">
                    <c:v>0.94068700000000005</c:v>
                  </c:pt>
                  <c:pt idx="9">
                    <c:v>1.025874</c:v>
                  </c:pt>
                  <c:pt idx="10">
                    <c:v>7.5011939999999999</c:v>
                  </c:pt>
                  <c:pt idx="11">
                    <c:v>0.85318099999999997</c:v>
                  </c:pt>
                  <c:pt idx="12">
                    <c:v>0.69040000000000001</c:v>
                  </c:pt>
                  <c:pt idx="13">
                    <c:v>2.0688089999999999</c:v>
                  </c:pt>
                  <c:pt idx="14">
                    <c:v>1.8367960000000001</c:v>
                  </c:pt>
                  <c:pt idx="15">
                    <c:v>2.7447050000000002</c:v>
                  </c:pt>
                  <c:pt idx="16">
                    <c:v>0.65447599999999995</c:v>
                  </c:pt>
                  <c:pt idx="17">
                    <c:v>7.0912230000000003</c:v>
                  </c:pt>
                  <c:pt idx="18">
                    <c:v>0.77428900000000001</c:v>
                  </c:pt>
                  <c:pt idx="19">
                    <c:v>0.56960200000000005</c:v>
                  </c:pt>
                  <c:pt idx="20">
                    <c:v>1.5909169999999999</c:v>
                  </c:pt>
                  <c:pt idx="21">
                    <c:v>5.5705220000000004</c:v>
                  </c:pt>
                  <c:pt idx="22">
                    <c:v>0.60869399999999996</c:v>
                  </c:pt>
                  <c:pt idx="23">
                    <c:v>0.75210900000000003</c:v>
                  </c:pt>
                  <c:pt idx="24">
                    <c:v>0.38776699999999997</c:v>
                  </c:pt>
                  <c:pt idx="25">
                    <c:v>0.68621600000000005</c:v>
                  </c:pt>
                  <c:pt idx="26">
                    <c:v>0.277644</c:v>
                  </c:pt>
                  <c:pt idx="27">
                    <c:v>0.616421</c:v>
                  </c:pt>
                  <c:pt idx="28">
                    <c:v>0.37567600000000001</c:v>
                  </c:pt>
                  <c:pt idx="29">
                    <c:v>5.9835450000000003</c:v>
                  </c:pt>
                  <c:pt idx="30">
                    <c:v>0.28632200000000002</c:v>
                  </c:pt>
                  <c:pt idx="31">
                    <c:v>0.367477</c:v>
                  </c:pt>
                  <c:pt idx="32">
                    <c:v>1.3562449999999999</c:v>
                  </c:pt>
                  <c:pt idx="33">
                    <c:v>0.58700399999999997</c:v>
                  </c:pt>
                  <c:pt idx="34">
                    <c:v>0.484823</c:v>
                  </c:pt>
                  <c:pt idx="35">
                    <c:v>2.693778</c:v>
                  </c:pt>
                  <c:pt idx="36">
                    <c:v>2.0860129999999999</c:v>
                  </c:pt>
                  <c:pt idx="37">
                    <c:v>0.33818999999999999</c:v>
                  </c:pt>
                  <c:pt idx="38">
                    <c:v>0.98512599999999995</c:v>
                  </c:pt>
                  <c:pt idx="39">
                    <c:v>7.5181719999999999</c:v>
                  </c:pt>
                  <c:pt idx="40">
                    <c:v>0.45085500000000001</c:v>
                  </c:pt>
                  <c:pt idx="41">
                    <c:v>8.2921519999999997</c:v>
                  </c:pt>
                  <c:pt idx="42">
                    <c:v>3.839372</c:v>
                  </c:pt>
                  <c:pt idx="43">
                    <c:v>0.17340700000000001</c:v>
                  </c:pt>
                  <c:pt idx="44">
                    <c:v>1.4375359999999999</c:v>
                  </c:pt>
                  <c:pt idx="45">
                    <c:v>3.1020189999999999</c:v>
                  </c:pt>
                  <c:pt idx="46">
                    <c:v>0.60031999999999996</c:v>
                  </c:pt>
                  <c:pt idx="47">
                    <c:v>0.57037499999999997</c:v>
                  </c:pt>
                  <c:pt idx="48">
                    <c:v>1.3562780000000001</c:v>
                  </c:pt>
                  <c:pt idx="49">
                    <c:v>0.54703100000000004</c:v>
                  </c:pt>
                  <c:pt idx="50">
                    <c:v>0.50734299999999999</c:v>
                  </c:pt>
                  <c:pt idx="51">
                    <c:v>0.98120799999999997</c:v>
                  </c:pt>
                  <c:pt idx="52">
                    <c:v>4.3480280000000002</c:v>
                  </c:pt>
                  <c:pt idx="53">
                    <c:v>0.244807</c:v>
                  </c:pt>
                  <c:pt idx="54">
                    <c:v>0.33302399999999999</c:v>
                  </c:pt>
                  <c:pt idx="55">
                    <c:v>2.6489790000000002</c:v>
                  </c:pt>
                  <c:pt idx="56">
                    <c:v>2.9704950000000001</c:v>
                  </c:pt>
                  <c:pt idx="57">
                    <c:v>6.792681</c:v>
                  </c:pt>
                  <c:pt idx="58">
                    <c:v>1.4660439999999999</c:v>
                  </c:pt>
                  <c:pt idx="59">
                    <c:v>0.62405600000000006</c:v>
                  </c:pt>
                  <c:pt idx="60">
                    <c:v>2.4308000000000001</c:v>
                  </c:pt>
                  <c:pt idx="61">
                    <c:v>0.29746099999999998</c:v>
                  </c:pt>
                  <c:pt idx="62">
                    <c:v>1.0100769999999999</c:v>
                  </c:pt>
                  <c:pt idx="63">
                    <c:v>0.80114099999999999</c:v>
                  </c:pt>
                  <c:pt idx="64">
                    <c:v>4.9180060000000001</c:v>
                  </c:pt>
                  <c:pt idx="65">
                    <c:v>2.6714319999999998</c:v>
                  </c:pt>
                  <c:pt idx="66">
                    <c:v>0.61669600000000002</c:v>
                  </c:pt>
                  <c:pt idx="67">
                    <c:v>2.7744140000000002</c:v>
                  </c:pt>
                  <c:pt idx="68">
                    <c:v>0.84843599999999997</c:v>
                  </c:pt>
                  <c:pt idx="69">
                    <c:v>0.85682400000000003</c:v>
                  </c:pt>
                  <c:pt idx="70">
                    <c:v>3.2098689999999999</c:v>
                  </c:pt>
                  <c:pt idx="71">
                    <c:v>4.4956339999999999</c:v>
                  </c:pt>
                  <c:pt idx="72">
                    <c:v>3.1399400000000002</c:v>
                  </c:pt>
                  <c:pt idx="73">
                    <c:v>1.323169</c:v>
                  </c:pt>
                  <c:pt idx="74">
                    <c:v>6.5215459999999998</c:v>
                  </c:pt>
                  <c:pt idx="75">
                    <c:v>1.7519279999999999</c:v>
                  </c:pt>
                  <c:pt idx="76">
                    <c:v>0.56560200000000005</c:v>
                  </c:pt>
                  <c:pt idx="77">
                    <c:v>0.102406</c:v>
                  </c:pt>
                  <c:pt idx="78">
                    <c:v>0.65280300000000002</c:v>
                  </c:pt>
                  <c:pt idx="79">
                    <c:v>0.14487800000000001</c:v>
                  </c:pt>
                  <c:pt idx="80">
                    <c:v>0.23246800000000001</c:v>
                  </c:pt>
                  <c:pt idx="81">
                    <c:v>2.2136010000000002</c:v>
                  </c:pt>
                  <c:pt idx="82">
                    <c:v>3.6909709999999998</c:v>
                  </c:pt>
                  <c:pt idx="83">
                    <c:v>0.73892000000000002</c:v>
                  </c:pt>
                  <c:pt idx="84">
                    <c:v>0.73294700000000002</c:v>
                  </c:pt>
                  <c:pt idx="85">
                    <c:v>3.125432</c:v>
                  </c:pt>
                  <c:pt idx="86">
                    <c:v>0.16578999999999999</c:v>
                  </c:pt>
                  <c:pt idx="87">
                    <c:v>1.668336</c:v>
                  </c:pt>
                  <c:pt idx="88">
                    <c:v>0.10143000000000001</c:v>
                  </c:pt>
                  <c:pt idx="89">
                    <c:v>0.53278000000000003</c:v>
                  </c:pt>
                  <c:pt idx="90">
                    <c:v>1.0404310000000001</c:v>
                  </c:pt>
                  <c:pt idx="91">
                    <c:v>1.7409589999999999</c:v>
                  </c:pt>
                  <c:pt idx="92">
                    <c:v>0.57852000000000003</c:v>
                  </c:pt>
                  <c:pt idx="93">
                    <c:v>0.15958800000000001</c:v>
                  </c:pt>
                  <c:pt idx="94">
                    <c:v>1.1082639999999999</c:v>
                  </c:pt>
                  <c:pt idx="95">
                    <c:v>0.14455499999999999</c:v>
                  </c:pt>
                  <c:pt idx="96">
                    <c:v>2.1949269999999999</c:v>
                  </c:pt>
                  <c:pt idx="97">
                    <c:v>3.1645819999999998</c:v>
                  </c:pt>
                  <c:pt idx="98">
                    <c:v>1.007687</c:v>
                  </c:pt>
                  <c:pt idx="99">
                    <c:v>3.9061129999999999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100|10'!$C$3:$C$102</c:f>
              <c:numCache>
                <c:formatCode>0.0000</c:formatCode>
                <c:ptCount val="100"/>
                <c:pt idx="0">
                  <c:v>0.64944999999999997</c:v>
                </c:pt>
                <c:pt idx="1">
                  <c:v>0.635127</c:v>
                </c:pt>
                <c:pt idx="2">
                  <c:v>2.1404450000000002</c:v>
                </c:pt>
                <c:pt idx="3">
                  <c:v>-4.0406999999999998E-2</c:v>
                </c:pt>
                <c:pt idx="4">
                  <c:v>-0.180836</c:v>
                </c:pt>
                <c:pt idx="5">
                  <c:v>1.5712980000000001</c:v>
                </c:pt>
                <c:pt idx="6">
                  <c:v>0.44075500000000001</c:v>
                </c:pt>
                <c:pt idx="7">
                  <c:v>2.9391310000000002</c:v>
                </c:pt>
                <c:pt idx="8">
                  <c:v>0.65158799999999995</c:v>
                </c:pt>
                <c:pt idx="9">
                  <c:v>1.1366019999999999</c:v>
                </c:pt>
                <c:pt idx="10">
                  <c:v>-1.579064</c:v>
                </c:pt>
                <c:pt idx="11">
                  <c:v>0.430892</c:v>
                </c:pt>
                <c:pt idx="12">
                  <c:v>0.131212</c:v>
                </c:pt>
                <c:pt idx="13">
                  <c:v>1.0703879999999999</c:v>
                </c:pt>
                <c:pt idx="14">
                  <c:v>1.6350420000000001</c:v>
                </c:pt>
                <c:pt idx="15">
                  <c:v>1.6883379999999999</c:v>
                </c:pt>
                <c:pt idx="16">
                  <c:v>0.82882100000000003</c:v>
                </c:pt>
                <c:pt idx="17">
                  <c:v>1.740076</c:v>
                </c:pt>
                <c:pt idx="18">
                  <c:v>1.087636</c:v>
                </c:pt>
                <c:pt idx="19">
                  <c:v>4.1542000000000003E-2</c:v>
                </c:pt>
                <c:pt idx="20">
                  <c:v>1.0955539999999999</c:v>
                </c:pt>
                <c:pt idx="21">
                  <c:v>-1.8179559999999999</c:v>
                </c:pt>
                <c:pt idx="22">
                  <c:v>-9.0392E-2</c:v>
                </c:pt>
                <c:pt idx="23">
                  <c:v>1.8492580000000001</c:v>
                </c:pt>
                <c:pt idx="24">
                  <c:v>5.6889000000000002E-2</c:v>
                </c:pt>
                <c:pt idx="25">
                  <c:v>0.94209900000000002</c:v>
                </c:pt>
                <c:pt idx="26">
                  <c:v>4.8023000000000003E-2</c:v>
                </c:pt>
                <c:pt idx="27">
                  <c:v>0.30593999999999999</c:v>
                </c:pt>
                <c:pt idx="28">
                  <c:v>0.23105800000000001</c:v>
                </c:pt>
                <c:pt idx="29">
                  <c:v>2.4755790000000002</c:v>
                </c:pt>
                <c:pt idx="30">
                  <c:v>0.45653899999999997</c:v>
                </c:pt>
                <c:pt idx="31">
                  <c:v>0.313722</c:v>
                </c:pt>
                <c:pt idx="32">
                  <c:v>1.1739059999999999</c:v>
                </c:pt>
                <c:pt idx="33">
                  <c:v>0.20073299999999999</c:v>
                </c:pt>
                <c:pt idx="34">
                  <c:v>0.27329199999999998</c:v>
                </c:pt>
                <c:pt idx="35">
                  <c:v>1.9552039999999999</c:v>
                </c:pt>
                <c:pt idx="36">
                  <c:v>0.67752900000000005</c:v>
                </c:pt>
                <c:pt idx="37">
                  <c:v>1.7466710000000001</c:v>
                </c:pt>
                <c:pt idx="38">
                  <c:v>1.0677110000000001</c:v>
                </c:pt>
                <c:pt idx="39">
                  <c:v>-1.0130749999999999</c:v>
                </c:pt>
                <c:pt idx="40">
                  <c:v>0.94504299999999997</c:v>
                </c:pt>
                <c:pt idx="41">
                  <c:v>3.0903849999999999</c:v>
                </c:pt>
                <c:pt idx="42">
                  <c:v>1.737868</c:v>
                </c:pt>
                <c:pt idx="43">
                  <c:v>0.119936</c:v>
                </c:pt>
                <c:pt idx="44">
                  <c:v>1.4282250000000001</c:v>
                </c:pt>
                <c:pt idx="45">
                  <c:v>2.3226659999999999</c:v>
                </c:pt>
                <c:pt idx="46">
                  <c:v>0.64439999999999997</c:v>
                </c:pt>
                <c:pt idx="47">
                  <c:v>1.118179</c:v>
                </c:pt>
                <c:pt idx="48">
                  <c:v>1.687357</c:v>
                </c:pt>
                <c:pt idx="49">
                  <c:v>0.377444</c:v>
                </c:pt>
                <c:pt idx="50">
                  <c:v>0.199077</c:v>
                </c:pt>
                <c:pt idx="51">
                  <c:v>0.28399000000000002</c:v>
                </c:pt>
                <c:pt idx="52">
                  <c:v>1.2216</c:v>
                </c:pt>
                <c:pt idx="53">
                  <c:v>0.32335999999999998</c:v>
                </c:pt>
                <c:pt idx="54">
                  <c:v>1.5367189999999999</c:v>
                </c:pt>
                <c:pt idx="55">
                  <c:v>0.86581799999999998</c:v>
                </c:pt>
                <c:pt idx="56">
                  <c:v>1.3413550000000001</c:v>
                </c:pt>
                <c:pt idx="57">
                  <c:v>-2.7233350000000001</c:v>
                </c:pt>
                <c:pt idx="58">
                  <c:v>0.62809099999999995</c:v>
                </c:pt>
                <c:pt idx="59">
                  <c:v>0.19123999999999999</c:v>
                </c:pt>
                <c:pt idx="60">
                  <c:v>1.7276180000000001</c:v>
                </c:pt>
                <c:pt idx="61">
                  <c:v>0.21942400000000001</c:v>
                </c:pt>
                <c:pt idx="62">
                  <c:v>0.33976400000000001</c:v>
                </c:pt>
                <c:pt idx="63">
                  <c:v>6.2313E-2</c:v>
                </c:pt>
                <c:pt idx="64">
                  <c:v>1.4860580000000001</c:v>
                </c:pt>
                <c:pt idx="65">
                  <c:v>2.661184</c:v>
                </c:pt>
                <c:pt idx="66">
                  <c:v>0.90818100000000002</c:v>
                </c:pt>
                <c:pt idx="67">
                  <c:v>0.99102599999999996</c:v>
                </c:pt>
                <c:pt idx="68">
                  <c:v>1.4680500000000001</c:v>
                </c:pt>
                <c:pt idx="69">
                  <c:v>1.355804</c:v>
                </c:pt>
                <c:pt idx="70">
                  <c:v>2.5298590000000001</c:v>
                </c:pt>
                <c:pt idx="71">
                  <c:v>-4.7438000000000001E-2</c:v>
                </c:pt>
                <c:pt idx="72">
                  <c:v>0.83715399999999995</c:v>
                </c:pt>
                <c:pt idx="73">
                  <c:v>0.25015799999999999</c:v>
                </c:pt>
                <c:pt idx="74">
                  <c:v>1.702688</c:v>
                </c:pt>
                <c:pt idx="75">
                  <c:v>1.7315199999999999</c:v>
                </c:pt>
                <c:pt idx="76">
                  <c:v>0.94324799999999998</c:v>
                </c:pt>
                <c:pt idx="77">
                  <c:v>0.88671299999999997</c:v>
                </c:pt>
                <c:pt idx="78">
                  <c:v>-0.59745499999999996</c:v>
                </c:pt>
                <c:pt idx="79">
                  <c:v>0.98740300000000003</c:v>
                </c:pt>
                <c:pt idx="80" formatCode="General">
                  <c:v>0.57143600000000006</c:v>
                </c:pt>
                <c:pt idx="81" formatCode="General">
                  <c:v>0.80350299999999997</c:v>
                </c:pt>
                <c:pt idx="82" formatCode="General">
                  <c:v>2.215767</c:v>
                </c:pt>
                <c:pt idx="83" formatCode="General">
                  <c:v>0.64987600000000001</c:v>
                </c:pt>
                <c:pt idx="84" formatCode="General">
                  <c:v>3.2677529999999999</c:v>
                </c:pt>
                <c:pt idx="85" formatCode="General">
                  <c:v>1.1961010000000001</c:v>
                </c:pt>
                <c:pt idx="86" formatCode="General">
                  <c:v>9.3381000000000006E-2</c:v>
                </c:pt>
                <c:pt idx="87" formatCode="General">
                  <c:v>-0.42786200000000002</c:v>
                </c:pt>
                <c:pt idx="88" formatCode="General">
                  <c:v>8.1019999999999998E-3</c:v>
                </c:pt>
                <c:pt idx="89" formatCode="General">
                  <c:v>0.58394400000000002</c:v>
                </c:pt>
                <c:pt idx="90" formatCode="General">
                  <c:v>0.49039899999999997</c:v>
                </c:pt>
                <c:pt idx="91" formatCode="General">
                  <c:v>0.79209099999999999</c:v>
                </c:pt>
                <c:pt idx="92" formatCode="General">
                  <c:v>0.41406100000000001</c:v>
                </c:pt>
                <c:pt idx="93" formatCode="General">
                  <c:v>0.70001500000000005</c:v>
                </c:pt>
                <c:pt idx="94" formatCode="General">
                  <c:v>0.171987</c:v>
                </c:pt>
                <c:pt idx="95" formatCode="General">
                  <c:v>0.141259</c:v>
                </c:pt>
                <c:pt idx="96" formatCode="General">
                  <c:v>1.6265000000000001</c:v>
                </c:pt>
                <c:pt idx="97" formatCode="General">
                  <c:v>-0.37145899999999998</c:v>
                </c:pt>
                <c:pt idx="98" formatCode="General">
                  <c:v>1.0311429999999999</c:v>
                </c:pt>
                <c:pt idx="99" formatCode="General">
                  <c:v>1.1541079999999999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7-7F40-9A68-26BDB9F3FEDA}"/>
            </c:ext>
          </c:extLst>
        </c:ser>
        <c:ser>
          <c:idx val="0"/>
          <c:order val="1"/>
          <c:tx>
            <c:strRef>
              <c:f>'MPE, totalDist = 100|10'!$B$2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100|10'!$B$3:$B$102</c:f>
              <c:numCache>
                <c:formatCode>0.0000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5-3648-95F2-09776F3B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'MPE, totalDist = 100|10'!$H$2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plus>
            <c:minus>
              <c:numRef>
                <c:f>'MPE, totalDist = 100|10'!$I$3:$I$102</c:f>
                <c:numCache>
                  <c:formatCode>General</c:formatCode>
                  <c:ptCount val="100"/>
                  <c:pt idx="0">
                    <c:v>31.761278000000001</c:v>
                  </c:pt>
                  <c:pt idx="1">
                    <c:v>18.730412000000001</c:v>
                  </c:pt>
                  <c:pt idx="2">
                    <c:v>71.503428999999997</c:v>
                  </c:pt>
                  <c:pt idx="3">
                    <c:v>40.387698</c:v>
                  </c:pt>
                  <c:pt idx="4">
                    <c:v>5.183325</c:v>
                  </c:pt>
                  <c:pt idx="5">
                    <c:v>82.176236000000003</c:v>
                  </c:pt>
                  <c:pt idx="6">
                    <c:v>59.421909999999997</c:v>
                  </c:pt>
                  <c:pt idx="7">
                    <c:v>49.195349999999998</c:v>
                  </c:pt>
                  <c:pt idx="8">
                    <c:v>21.618182000000001</c:v>
                  </c:pt>
                  <c:pt idx="9">
                    <c:v>21.763309</c:v>
                  </c:pt>
                  <c:pt idx="10">
                    <c:v>69.361681000000004</c:v>
                  </c:pt>
                  <c:pt idx="11">
                    <c:v>25.344738</c:v>
                  </c:pt>
                  <c:pt idx="12">
                    <c:v>19.496690999999998</c:v>
                  </c:pt>
                  <c:pt idx="13">
                    <c:v>27.333466999999999</c:v>
                  </c:pt>
                  <c:pt idx="14">
                    <c:v>27.129438</c:v>
                  </c:pt>
                  <c:pt idx="15">
                    <c:v>30.590049</c:v>
                  </c:pt>
                  <c:pt idx="16">
                    <c:v>21.975334</c:v>
                  </c:pt>
                  <c:pt idx="17">
                    <c:v>75.634206000000006</c:v>
                  </c:pt>
                  <c:pt idx="18">
                    <c:v>20.701639</c:v>
                  </c:pt>
                  <c:pt idx="19">
                    <c:v>15.487365</c:v>
                  </c:pt>
                  <c:pt idx="20">
                    <c:v>20.458652000000001</c:v>
                  </c:pt>
                  <c:pt idx="21">
                    <c:v>70.469801000000004</c:v>
                  </c:pt>
                  <c:pt idx="22">
                    <c:v>11.597215</c:v>
                  </c:pt>
                  <c:pt idx="23">
                    <c:v>21.144895000000002</c:v>
                  </c:pt>
                  <c:pt idx="24">
                    <c:v>9.9856020000000001</c:v>
                  </c:pt>
                  <c:pt idx="25">
                    <c:v>21.337759999999999</c:v>
                  </c:pt>
                  <c:pt idx="26">
                    <c:v>13.519442</c:v>
                  </c:pt>
                  <c:pt idx="27">
                    <c:v>8.2138139999999993</c:v>
                  </c:pt>
                  <c:pt idx="28">
                    <c:v>26.198329000000001</c:v>
                  </c:pt>
                  <c:pt idx="29">
                    <c:v>50.283230000000003</c:v>
                  </c:pt>
                  <c:pt idx="30">
                    <c:v>10.110493</c:v>
                  </c:pt>
                  <c:pt idx="31">
                    <c:v>9.4563889999999997</c:v>
                  </c:pt>
                  <c:pt idx="32">
                    <c:v>16.499798999999999</c:v>
                  </c:pt>
                  <c:pt idx="33">
                    <c:v>9.5102320000000002</c:v>
                  </c:pt>
                  <c:pt idx="34">
                    <c:v>13.580009</c:v>
                  </c:pt>
                  <c:pt idx="35">
                    <c:v>20.815335000000001</c:v>
                  </c:pt>
                  <c:pt idx="36">
                    <c:v>20.470811999999999</c:v>
                  </c:pt>
                  <c:pt idx="37">
                    <c:v>55.369321999999997</c:v>
                  </c:pt>
                  <c:pt idx="38">
                    <c:v>17.758669999999999</c:v>
                  </c:pt>
                  <c:pt idx="39">
                    <c:v>46.082729999999998</c:v>
                  </c:pt>
                  <c:pt idx="40">
                    <c:v>9.7773529999999997</c:v>
                  </c:pt>
                  <c:pt idx="41">
                    <c:v>61.216695000000001</c:v>
                  </c:pt>
                  <c:pt idx="42">
                    <c:v>31.743738</c:v>
                  </c:pt>
                  <c:pt idx="43">
                    <c:v>5.5515189999999999</c:v>
                  </c:pt>
                  <c:pt idx="44">
                    <c:v>23.255524999999999</c:v>
                  </c:pt>
                  <c:pt idx="45">
                    <c:v>26.538615</c:v>
                  </c:pt>
                  <c:pt idx="46">
                    <c:v>11.559906</c:v>
                  </c:pt>
                  <c:pt idx="47">
                    <c:v>12.553772</c:v>
                  </c:pt>
                  <c:pt idx="48">
                    <c:v>18.010553999999999</c:v>
                  </c:pt>
                  <c:pt idx="49">
                    <c:v>7.9474010000000002</c:v>
                  </c:pt>
                  <c:pt idx="50">
                    <c:v>6.9015490000000002</c:v>
                  </c:pt>
                  <c:pt idx="51">
                    <c:v>18.098096000000002</c:v>
                  </c:pt>
                  <c:pt idx="52">
                    <c:v>35.885677000000001</c:v>
                  </c:pt>
                  <c:pt idx="53">
                    <c:v>9.8150510000000004</c:v>
                  </c:pt>
                  <c:pt idx="54">
                    <c:v>71.122511000000003</c:v>
                  </c:pt>
                  <c:pt idx="55">
                    <c:v>25.461351000000001</c:v>
                  </c:pt>
                  <c:pt idx="56">
                    <c:v>26.918796</c:v>
                  </c:pt>
                  <c:pt idx="57">
                    <c:v>49.902082</c:v>
                  </c:pt>
                  <c:pt idx="58">
                    <c:v>15.367303</c:v>
                  </c:pt>
                  <c:pt idx="59">
                    <c:v>15.239198999999999</c:v>
                  </c:pt>
                  <c:pt idx="60">
                    <c:v>24.149251</c:v>
                  </c:pt>
                  <c:pt idx="61">
                    <c:v>35.703775999999998</c:v>
                  </c:pt>
                  <c:pt idx="62">
                    <c:v>11.979754</c:v>
                  </c:pt>
                  <c:pt idx="63">
                    <c:v>18.331457</c:v>
                  </c:pt>
                  <c:pt idx="64">
                    <c:v>39.361742999999997</c:v>
                  </c:pt>
                  <c:pt idx="65">
                    <c:v>23.989820000000002</c:v>
                  </c:pt>
                  <c:pt idx="66">
                    <c:v>9.1190219999999993</c:v>
                  </c:pt>
                  <c:pt idx="67">
                    <c:v>24.098130999999999</c:v>
                  </c:pt>
                  <c:pt idx="68">
                    <c:v>38.196697999999998</c:v>
                  </c:pt>
                  <c:pt idx="69">
                    <c:v>31.500266</c:v>
                  </c:pt>
                  <c:pt idx="70">
                    <c:v>33.793644</c:v>
                  </c:pt>
                  <c:pt idx="71">
                    <c:v>30.254408000000002</c:v>
                  </c:pt>
                  <c:pt idx="72">
                    <c:v>30.370888999999998</c:v>
                  </c:pt>
                  <c:pt idx="73">
                    <c:v>15.822260999999999</c:v>
                  </c:pt>
                  <c:pt idx="74">
                    <c:v>39.121796000000003</c:v>
                  </c:pt>
                  <c:pt idx="75">
                    <c:v>15.339432</c:v>
                  </c:pt>
                  <c:pt idx="76">
                    <c:v>9.5643879999999992</c:v>
                  </c:pt>
                  <c:pt idx="77">
                    <c:v>30.003375999999999</c:v>
                  </c:pt>
                  <c:pt idx="78">
                    <c:v>11.536531</c:v>
                  </c:pt>
                  <c:pt idx="79">
                    <c:v>13.137492999999999</c:v>
                  </c:pt>
                  <c:pt idx="80">
                    <c:v>17.619316000000001</c:v>
                  </c:pt>
                  <c:pt idx="81">
                    <c:v>18.246829000000002</c:v>
                  </c:pt>
                  <c:pt idx="82">
                    <c:v>32.745299000000003</c:v>
                  </c:pt>
                  <c:pt idx="83">
                    <c:v>10.855956000000001</c:v>
                  </c:pt>
                  <c:pt idx="84">
                    <c:v>11.896364999999999</c:v>
                  </c:pt>
                  <c:pt idx="85">
                    <c:v>24.932655</c:v>
                  </c:pt>
                  <c:pt idx="86">
                    <c:v>5.8435129999999997</c:v>
                  </c:pt>
                  <c:pt idx="87">
                    <c:v>39.377276999999999</c:v>
                  </c:pt>
                  <c:pt idx="88">
                    <c:v>13.315716</c:v>
                  </c:pt>
                  <c:pt idx="89">
                    <c:v>31.317266</c:v>
                  </c:pt>
                  <c:pt idx="90">
                    <c:v>12.724494999999999</c:v>
                  </c:pt>
                  <c:pt idx="91">
                    <c:v>21.99633</c:v>
                  </c:pt>
                  <c:pt idx="92">
                    <c:v>10.724600000000001</c:v>
                  </c:pt>
                  <c:pt idx="93">
                    <c:v>46.078716999999997</c:v>
                  </c:pt>
                  <c:pt idx="94">
                    <c:v>11.979319</c:v>
                  </c:pt>
                  <c:pt idx="95">
                    <c:v>9.2044750000000004</c:v>
                  </c:pt>
                  <c:pt idx="96">
                    <c:v>20.104443</c:v>
                  </c:pt>
                  <c:pt idx="97">
                    <c:v>30.786279</c:v>
                  </c:pt>
                  <c:pt idx="98">
                    <c:v>11.487508</c:v>
                  </c:pt>
                  <c:pt idx="99">
                    <c:v>25.434583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100|10'!$H$3:$H$102</c:f>
              <c:numCache>
                <c:formatCode>0.0000</c:formatCode>
                <c:ptCount val="100"/>
                <c:pt idx="0">
                  <c:v>3.1441249999999998</c:v>
                </c:pt>
                <c:pt idx="1">
                  <c:v>18.756045</c:v>
                </c:pt>
                <c:pt idx="2">
                  <c:v>-4.4142849999999996</c:v>
                </c:pt>
                <c:pt idx="3">
                  <c:v>17.144231000000001</c:v>
                </c:pt>
                <c:pt idx="4">
                  <c:v>31.551687000000001</c:v>
                </c:pt>
                <c:pt idx="5">
                  <c:v>1.8012900000000001</c:v>
                </c:pt>
                <c:pt idx="6">
                  <c:v>20.663426000000001</c:v>
                </c:pt>
                <c:pt idx="7">
                  <c:v>-16.088518000000001</c:v>
                </c:pt>
                <c:pt idx="8">
                  <c:v>17.432765</c:v>
                </c:pt>
                <c:pt idx="9">
                  <c:v>6.1870669999999999</c:v>
                </c:pt>
                <c:pt idx="10">
                  <c:v>24.672934000000001</c:v>
                </c:pt>
                <c:pt idx="11">
                  <c:v>39.258794999999999</c:v>
                </c:pt>
                <c:pt idx="12">
                  <c:v>33.206105000000001</c:v>
                </c:pt>
                <c:pt idx="13">
                  <c:v>6.480766</c:v>
                </c:pt>
                <c:pt idx="14">
                  <c:v>-2.0604269999999998</c:v>
                </c:pt>
                <c:pt idx="15">
                  <c:v>-6.578341</c:v>
                </c:pt>
                <c:pt idx="16">
                  <c:v>6.0396070000000002</c:v>
                </c:pt>
                <c:pt idx="17">
                  <c:v>2.0332569999999999</c:v>
                </c:pt>
                <c:pt idx="18">
                  <c:v>-5.5620250000000002</c:v>
                </c:pt>
                <c:pt idx="19">
                  <c:v>10.966518000000001</c:v>
                </c:pt>
                <c:pt idx="20">
                  <c:v>-0.39698899999999998</c:v>
                </c:pt>
                <c:pt idx="21">
                  <c:v>35.550821999999997</c:v>
                </c:pt>
                <c:pt idx="22">
                  <c:v>16.122017</c:v>
                </c:pt>
                <c:pt idx="23">
                  <c:v>-15.894301</c:v>
                </c:pt>
                <c:pt idx="24">
                  <c:v>12.379429</c:v>
                </c:pt>
                <c:pt idx="25">
                  <c:v>6.2711100000000002</c:v>
                </c:pt>
                <c:pt idx="26">
                  <c:v>33.671984999999999</c:v>
                </c:pt>
                <c:pt idx="27">
                  <c:v>1.6491039999999999</c:v>
                </c:pt>
                <c:pt idx="28">
                  <c:v>39.831696999999998</c:v>
                </c:pt>
                <c:pt idx="29">
                  <c:v>-8.4099799999999991</c:v>
                </c:pt>
                <c:pt idx="30">
                  <c:v>11.940310999999999</c:v>
                </c:pt>
                <c:pt idx="31">
                  <c:v>17.264870999999999</c:v>
                </c:pt>
                <c:pt idx="32">
                  <c:v>-0.146902</c:v>
                </c:pt>
                <c:pt idx="33">
                  <c:v>4.96089</c:v>
                </c:pt>
                <c:pt idx="34">
                  <c:v>17.701805</c:v>
                </c:pt>
                <c:pt idx="35">
                  <c:v>-7.1722979999999996</c:v>
                </c:pt>
                <c:pt idx="36">
                  <c:v>-1.4512719999999999</c:v>
                </c:pt>
                <c:pt idx="37">
                  <c:v>-24.389993</c:v>
                </c:pt>
                <c:pt idx="38">
                  <c:v>-4.545979</c:v>
                </c:pt>
                <c:pt idx="39">
                  <c:v>11.611794</c:v>
                </c:pt>
                <c:pt idx="40">
                  <c:v>-2.7019989999999998</c:v>
                </c:pt>
                <c:pt idx="41">
                  <c:v>-14.101959000000001</c:v>
                </c:pt>
                <c:pt idx="42">
                  <c:v>-5.2152580000000004</c:v>
                </c:pt>
                <c:pt idx="43">
                  <c:v>5.2134349999999996</c:v>
                </c:pt>
                <c:pt idx="44">
                  <c:v>4.9336719999999996</c:v>
                </c:pt>
                <c:pt idx="45">
                  <c:v>-10.32291</c:v>
                </c:pt>
                <c:pt idx="46">
                  <c:v>6.6917629999999999</c:v>
                </c:pt>
                <c:pt idx="47">
                  <c:v>-5.981617</c:v>
                </c:pt>
                <c:pt idx="48">
                  <c:v>-3.1748919999999998</c:v>
                </c:pt>
                <c:pt idx="49">
                  <c:v>0.51568599999999998</c:v>
                </c:pt>
                <c:pt idx="50">
                  <c:v>4.0570729999999999</c:v>
                </c:pt>
                <c:pt idx="51">
                  <c:v>19.578254000000001</c:v>
                </c:pt>
                <c:pt idx="52">
                  <c:v>-1.255028</c:v>
                </c:pt>
                <c:pt idx="53">
                  <c:v>28.369712</c:v>
                </c:pt>
                <c:pt idx="54">
                  <c:v>-14.013835</c:v>
                </c:pt>
                <c:pt idx="55">
                  <c:v>1.1781250000000001</c:v>
                </c:pt>
                <c:pt idx="56">
                  <c:v>-3.697775</c:v>
                </c:pt>
                <c:pt idx="57">
                  <c:v>24.761766999999999</c:v>
                </c:pt>
                <c:pt idx="58">
                  <c:v>-0.11534899999999999</c:v>
                </c:pt>
                <c:pt idx="59">
                  <c:v>22.289957000000001</c:v>
                </c:pt>
                <c:pt idx="60">
                  <c:v>-6.6012449999999996</c:v>
                </c:pt>
                <c:pt idx="61">
                  <c:v>73.470215999999994</c:v>
                </c:pt>
                <c:pt idx="62">
                  <c:v>2.6577639999999998</c:v>
                </c:pt>
                <c:pt idx="63">
                  <c:v>18.502407999999999</c:v>
                </c:pt>
                <c:pt idx="64">
                  <c:v>-4.4010930000000004</c:v>
                </c:pt>
                <c:pt idx="65">
                  <c:v>-12.222191</c:v>
                </c:pt>
                <c:pt idx="66">
                  <c:v>-2.2154240000000001</c:v>
                </c:pt>
                <c:pt idx="67">
                  <c:v>0.77341000000000004</c:v>
                </c:pt>
                <c:pt idx="68">
                  <c:v>-1.6863809999999999</c:v>
                </c:pt>
                <c:pt idx="69">
                  <c:v>0.212427</c:v>
                </c:pt>
                <c:pt idx="70">
                  <c:v>-14.363883</c:v>
                </c:pt>
                <c:pt idx="71">
                  <c:v>7.8994099999999996</c:v>
                </c:pt>
                <c:pt idx="72">
                  <c:v>2.737374</c:v>
                </c:pt>
                <c:pt idx="73">
                  <c:v>1.279447</c:v>
                </c:pt>
                <c:pt idx="74">
                  <c:v>-4.2538320000000001</c:v>
                </c:pt>
                <c:pt idx="75">
                  <c:v>-8.2358150000000006</c:v>
                </c:pt>
                <c:pt idx="76">
                  <c:v>0.916238</c:v>
                </c:pt>
                <c:pt idx="77">
                  <c:v>-9.7163000000000004</c:v>
                </c:pt>
                <c:pt idx="78">
                  <c:v>22.178018000000002</c:v>
                </c:pt>
                <c:pt idx="79">
                  <c:v>14.35623</c:v>
                </c:pt>
                <c:pt idx="80" formatCode="General">
                  <c:v>23.137836</c:v>
                </c:pt>
                <c:pt idx="81" formatCode="General">
                  <c:v>-1.9210999999999999E-2</c:v>
                </c:pt>
                <c:pt idx="82" formatCode="General">
                  <c:v>-11.384503</c:v>
                </c:pt>
                <c:pt idx="83" formatCode="General">
                  <c:v>8.8867080000000005</c:v>
                </c:pt>
                <c:pt idx="84" formatCode="General">
                  <c:v>-29.678377999999999</c:v>
                </c:pt>
                <c:pt idx="85" formatCode="General">
                  <c:v>-0.65398699999999999</c:v>
                </c:pt>
                <c:pt idx="86" formatCode="General">
                  <c:v>5.6534890000000004</c:v>
                </c:pt>
                <c:pt idx="87" formatCode="General">
                  <c:v>53.013551999999997</c:v>
                </c:pt>
                <c:pt idx="88" formatCode="General">
                  <c:v>-112.732161</c:v>
                </c:pt>
                <c:pt idx="89" formatCode="General">
                  <c:v>56.338647999999999</c:v>
                </c:pt>
                <c:pt idx="90" formatCode="General">
                  <c:v>4.355874</c:v>
                </c:pt>
                <c:pt idx="91" formatCode="General">
                  <c:v>5.8098919999999996</c:v>
                </c:pt>
                <c:pt idx="92" formatCode="General">
                  <c:v>9.3197430000000008</c:v>
                </c:pt>
                <c:pt idx="93" formatCode="General">
                  <c:v>14.492494000000001</c:v>
                </c:pt>
                <c:pt idx="94" formatCode="General">
                  <c:v>2.875915</c:v>
                </c:pt>
                <c:pt idx="95" formatCode="General">
                  <c:v>9.7776700000000005</c:v>
                </c:pt>
                <c:pt idx="96" formatCode="General">
                  <c:v>-4.2357959999999997</c:v>
                </c:pt>
                <c:pt idx="97" formatCode="General">
                  <c:v>6.3915170000000003</c:v>
                </c:pt>
                <c:pt idx="98" formatCode="General">
                  <c:v>-3.7678699999999998</c:v>
                </c:pt>
                <c:pt idx="99" formatCode="General">
                  <c:v>-0.27501799999999998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F-D144-89FA-89D4B3AD002C}"/>
            </c:ext>
          </c:extLst>
        </c:ser>
        <c:ser>
          <c:idx val="0"/>
          <c:order val="1"/>
          <c:tx>
            <c:strRef>
              <c:f>'MPE, totalDist = 100|10'!$G$2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100|10'!$G$3:$G$102</c:f>
              <c:numCache>
                <c:formatCode>0.0000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F-7B4B-B7A6-1D2734A1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'MPE, totalDist = 100|10'!$M$2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plus>
            <c:minus>
              <c:numRef>
                <c:f>'MPE, totalDist = 100|10'!$N$3:$N$102</c:f>
                <c:numCache>
                  <c:formatCode>General</c:formatCode>
                  <c:ptCount val="100"/>
                  <c:pt idx="0">
                    <c:v>1.5794090000000001</c:v>
                  </c:pt>
                  <c:pt idx="1">
                    <c:v>4.1795580000000001</c:v>
                  </c:pt>
                  <c:pt idx="2">
                    <c:v>44.893217999999997</c:v>
                  </c:pt>
                  <c:pt idx="3">
                    <c:v>12.299975999999999</c:v>
                  </c:pt>
                  <c:pt idx="4">
                    <c:v>4.6613990000000003</c:v>
                  </c:pt>
                  <c:pt idx="5">
                    <c:v>21.076995</c:v>
                  </c:pt>
                  <c:pt idx="6">
                    <c:v>20.015965000000001</c:v>
                  </c:pt>
                  <c:pt idx="7">
                    <c:v>3.6416970000000002</c:v>
                  </c:pt>
                  <c:pt idx="8">
                    <c:v>4.0184810000000004</c:v>
                  </c:pt>
                  <c:pt idx="9">
                    <c:v>3.6917960000000001</c:v>
                  </c:pt>
                  <c:pt idx="10">
                    <c:v>17.911956</c:v>
                  </c:pt>
                  <c:pt idx="11">
                    <c:v>3.7463190000000002</c:v>
                  </c:pt>
                  <c:pt idx="12">
                    <c:v>5.7373450000000004</c:v>
                  </c:pt>
                  <c:pt idx="13">
                    <c:v>7.7811209999999997</c:v>
                  </c:pt>
                  <c:pt idx="14">
                    <c:v>8.1340679999999992</c:v>
                  </c:pt>
                  <c:pt idx="15">
                    <c:v>7.6082869999999998</c:v>
                  </c:pt>
                  <c:pt idx="16">
                    <c:v>3.2520159999999998</c:v>
                  </c:pt>
                  <c:pt idx="17">
                    <c:v>51.028613999999997</c:v>
                  </c:pt>
                  <c:pt idx="18">
                    <c:v>4.0057609999999997</c:v>
                  </c:pt>
                  <c:pt idx="19">
                    <c:v>7.2617529999999997</c:v>
                  </c:pt>
                  <c:pt idx="20">
                    <c:v>3.0193310000000002</c:v>
                  </c:pt>
                  <c:pt idx="21">
                    <c:v>11.917706000000001</c:v>
                  </c:pt>
                  <c:pt idx="22">
                    <c:v>5.9317190000000002</c:v>
                  </c:pt>
                  <c:pt idx="23">
                    <c:v>1.2626250000000001</c:v>
                  </c:pt>
                  <c:pt idx="24">
                    <c:v>4.7389060000000001</c:v>
                  </c:pt>
                  <c:pt idx="25">
                    <c:v>3.5598260000000002</c:v>
                  </c:pt>
                  <c:pt idx="26">
                    <c:v>4.3430619999999998</c:v>
                  </c:pt>
                  <c:pt idx="27">
                    <c:v>3.053658</c:v>
                  </c:pt>
                  <c:pt idx="28">
                    <c:v>17.582446000000001</c:v>
                  </c:pt>
                  <c:pt idx="29">
                    <c:v>39.578105999999998</c:v>
                  </c:pt>
                  <c:pt idx="30">
                    <c:v>6.1051489999999999</c:v>
                  </c:pt>
                  <c:pt idx="31">
                    <c:v>5.8295690000000002</c:v>
                  </c:pt>
                  <c:pt idx="32">
                    <c:v>8.4679649999999995</c:v>
                  </c:pt>
                  <c:pt idx="33">
                    <c:v>4.6608130000000001</c:v>
                  </c:pt>
                  <c:pt idx="34">
                    <c:v>8.7652710000000003</c:v>
                  </c:pt>
                  <c:pt idx="35">
                    <c:v>8.2711520000000007</c:v>
                  </c:pt>
                  <c:pt idx="36">
                    <c:v>5.7249109999999996</c:v>
                  </c:pt>
                  <c:pt idx="37">
                    <c:v>8.1470780000000005</c:v>
                  </c:pt>
                  <c:pt idx="38">
                    <c:v>5.1882770000000002</c:v>
                  </c:pt>
                  <c:pt idx="39">
                    <c:v>9.4795060000000007</c:v>
                  </c:pt>
                  <c:pt idx="40">
                    <c:v>7.0642750000000003</c:v>
                  </c:pt>
                  <c:pt idx="41">
                    <c:v>17.806884</c:v>
                  </c:pt>
                  <c:pt idx="42">
                    <c:v>15.538698999999999</c:v>
                  </c:pt>
                  <c:pt idx="43">
                    <c:v>2.5866479999999998</c:v>
                  </c:pt>
                  <c:pt idx="44">
                    <c:v>4.3219599999999998</c:v>
                  </c:pt>
                  <c:pt idx="45">
                    <c:v>10.866059</c:v>
                  </c:pt>
                  <c:pt idx="46">
                    <c:v>7.7592210000000001</c:v>
                  </c:pt>
                  <c:pt idx="47">
                    <c:v>4.1635179999999998</c:v>
                  </c:pt>
                  <c:pt idx="48">
                    <c:v>9.993862</c:v>
                  </c:pt>
                  <c:pt idx="49">
                    <c:v>3.0034450000000001</c:v>
                  </c:pt>
                  <c:pt idx="50">
                    <c:v>2.9407649999999999</c:v>
                  </c:pt>
                  <c:pt idx="51">
                    <c:v>13.08249</c:v>
                  </c:pt>
                  <c:pt idx="52">
                    <c:v>13.500374000000001</c:v>
                  </c:pt>
                  <c:pt idx="53">
                    <c:v>7.647672</c:v>
                  </c:pt>
                  <c:pt idx="54">
                    <c:v>20.208832999999998</c:v>
                  </c:pt>
                  <c:pt idx="55">
                    <c:v>13.736872999999999</c:v>
                  </c:pt>
                  <c:pt idx="56">
                    <c:v>14.232269000000001</c:v>
                  </c:pt>
                  <c:pt idx="57">
                    <c:v>7.6703770000000002</c:v>
                  </c:pt>
                  <c:pt idx="58">
                    <c:v>6.5088949999999999</c:v>
                  </c:pt>
                  <c:pt idx="59">
                    <c:v>11.809974</c:v>
                  </c:pt>
                  <c:pt idx="60">
                    <c:v>11.742891999999999</c:v>
                  </c:pt>
                  <c:pt idx="61">
                    <c:v>23.887985</c:v>
                  </c:pt>
                  <c:pt idx="62">
                    <c:v>4.8968790000000002</c:v>
                  </c:pt>
                  <c:pt idx="63">
                    <c:v>4.5259309999999999</c:v>
                  </c:pt>
                  <c:pt idx="64">
                    <c:v>12.344234</c:v>
                  </c:pt>
                  <c:pt idx="65">
                    <c:v>14.206023</c:v>
                  </c:pt>
                  <c:pt idx="66">
                    <c:v>5.4852610000000004</c:v>
                  </c:pt>
                  <c:pt idx="67">
                    <c:v>10.365437999999999</c:v>
                  </c:pt>
                  <c:pt idx="68">
                    <c:v>1.1483719999999999</c:v>
                  </c:pt>
                  <c:pt idx="69">
                    <c:v>1.811687</c:v>
                  </c:pt>
                  <c:pt idx="70">
                    <c:v>4.5964200000000002</c:v>
                  </c:pt>
                  <c:pt idx="71">
                    <c:v>11.869377</c:v>
                  </c:pt>
                  <c:pt idx="72">
                    <c:v>22.892807999999999</c:v>
                  </c:pt>
                  <c:pt idx="73">
                    <c:v>4.0217650000000003</c:v>
                  </c:pt>
                  <c:pt idx="74">
                    <c:v>8.6890599999999996</c:v>
                  </c:pt>
                  <c:pt idx="75">
                    <c:v>6.1754100000000003</c:v>
                  </c:pt>
                  <c:pt idx="76">
                    <c:v>6.0736549999999996</c:v>
                  </c:pt>
                  <c:pt idx="77">
                    <c:v>23.549278000000001</c:v>
                  </c:pt>
                  <c:pt idx="78">
                    <c:v>6.2893030000000003</c:v>
                  </c:pt>
                  <c:pt idx="79">
                    <c:v>8.9029849999999993</c:v>
                  </c:pt>
                  <c:pt idx="80">
                    <c:v>12.713380000000001</c:v>
                  </c:pt>
                  <c:pt idx="81">
                    <c:v>7.2895589999999997</c:v>
                  </c:pt>
                  <c:pt idx="82">
                    <c:v>12.8992</c:v>
                  </c:pt>
                  <c:pt idx="83">
                    <c:v>7.0436690000000004</c:v>
                  </c:pt>
                  <c:pt idx="84">
                    <c:v>6.8495410000000003</c:v>
                  </c:pt>
                  <c:pt idx="85">
                    <c:v>10.974591</c:v>
                  </c:pt>
                  <c:pt idx="86">
                    <c:v>2.4979179999999999</c:v>
                  </c:pt>
                  <c:pt idx="87">
                    <c:v>41.798198999999997</c:v>
                  </c:pt>
                  <c:pt idx="88">
                    <c:v>7.5240280000000004</c:v>
                  </c:pt>
                  <c:pt idx="89">
                    <c:v>29.45205</c:v>
                  </c:pt>
                  <c:pt idx="90">
                    <c:v>5.0558579999999997</c:v>
                  </c:pt>
                  <c:pt idx="91">
                    <c:v>13.245952000000001</c:v>
                  </c:pt>
                  <c:pt idx="92">
                    <c:v>7.4489409999999996</c:v>
                  </c:pt>
                  <c:pt idx="93">
                    <c:v>27.349487</c:v>
                  </c:pt>
                  <c:pt idx="94">
                    <c:v>4.3287849999999999</c:v>
                  </c:pt>
                  <c:pt idx="95">
                    <c:v>4.6488129999999996</c:v>
                  </c:pt>
                  <c:pt idx="96">
                    <c:v>10.103937999999999</c:v>
                  </c:pt>
                  <c:pt idx="97">
                    <c:v>4.428585</c:v>
                  </c:pt>
                  <c:pt idx="98">
                    <c:v>5.1777949999999997</c:v>
                  </c:pt>
                  <c:pt idx="99">
                    <c:v>5.2921420000000001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100|10'!$M$3:$M$102</c:f>
              <c:numCache>
                <c:formatCode>0.0000</c:formatCode>
                <c:ptCount val="100"/>
                <c:pt idx="0">
                  <c:v>3.3956550000000001</c:v>
                </c:pt>
                <c:pt idx="1">
                  <c:v>0.79668600000000001</c:v>
                </c:pt>
                <c:pt idx="2">
                  <c:v>5.2637169999999998</c:v>
                </c:pt>
                <c:pt idx="3">
                  <c:v>-1.2644949999999999</c:v>
                </c:pt>
                <c:pt idx="4">
                  <c:v>-14.829605000000001</c:v>
                </c:pt>
                <c:pt idx="5">
                  <c:v>4.8883159999999997</c:v>
                </c:pt>
                <c:pt idx="6">
                  <c:v>-3.3216030000000001</c:v>
                </c:pt>
                <c:pt idx="7">
                  <c:v>5.9933839999999998</c:v>
                </c:pt>
                <c:pt idx="8">
                  <c:v>0.42746200000000001</c:v>
                </c:pt>
                <c:pt idx="9">
                  <c:v>1.6450940000000001</c:v>
                </c:pt>
                <c:pt idx="10">
                  <c:v>-2.5060880000000001</c:v>
                </c:pt>
                <c:pt idx="11">
                  <c:v>5.2729999999999999E-2</c:v>
                </c:pt>
                <c:pt idx="12">
                  <c:v>-6.2256460000000002</c:v>
                </c:pt>
                <c:pt idx="13">
                  <c:v>1.631589</c:v>
                </c:pt>
                <c:pt idx="14">
                  <c:v>3.911308</c:v>
                </c:pt>
                <c:pt idx="15">
                  <c:v>4.8704429999999999</c:v>
                </c:pt>
                <c:pt idx="16">
                  <c:v>2.2708599999999999</c:v>
                </c:pt>
                <c:pt idx="17">
                  <c:v>5.7113870000000002</c:v>
                </c:pt>
                <c:pt idx="18">
                  <c:v>4.2984650000000002</c:v>
                </c:pt>
                <c:pt idx="19">
                  <c:v>-2.4963679999999999</c:v>
                </c:pt>
                <c:pt idx="20">
                  <c:v>4.3389819999999997</c:v>
                </c:pt>
                <c:pt idx="21">
                  <c:v>8.9166450000000008</c:v>
                </c:pt>
                <c:pt idx="22">
                  <c:v>-3.8358910000000002</c:v>
                </c:pt>
                <c:pt idx="23">
                  <c:v>3.9316759999999999</c:v>
                </c:pt>
                <c:pt idx="24">
                  <c:v>-3.457748</c:v>
                </c:pt>
                <c:pt idx="25">
                  <c:v>1.971306</c:v>
                </c:pt>
                <c:pt idx="26">
                  <c:v>-7.9051299999999998</c:v>
                </c:pt>
                <c:pt idx="27">
                  <c:v>1.388026</c:v>
                </c:pt>
                <c:pt idx="28">
                  <c:v>-25.669108999999999</c:v>
                </c:pt>
                <c:pt idx="29">
                  <c:v>-1.100047</c:v>
                </c:pt>
                <c:pt idx="30">
                  <c:v>-4.2084679999999999</c:v>
                </c:pt>
                <c:pt idx="31">
                  <c:v>-7.4503000000000004</c:v>
                </c:pt>
                <c:pt idx="32">
                  <c:v>2.7185299999999999</c:v>
                </c:pt>
                <c:pt idx="33">
                  <c:v>-0.193133</c:v>
                </c:pt>
                <c:pt idx="34">
                  <c:v>-9.0527130000000007</c:v>
                </c:pt>
                <c:pt idx="35">
                  <c:v>3.2147290000000002</c:v>
                </c:pt>
                <c:pt idx="36">
                  <c:v>2.257784</c:v>
                </c:pt>
                <c:pt idx="37">
                  <c:v>7.8205179999999999</c:v>
                </c:pt>
                <c:pt idx="38">
                  <c:v>3.9365019999999999</c:v>
                </c:pt>
                <c:pt idx="39">
                  <c:v>2.7134490000000002</c:v>
                </c:pt>
                <c:pt idx="40">
                  <c:v>2.067974</c:v>
                </c:pt>
                <c:pt idx="41">
                  <c:v>8.3866929999999993</c:v>
                </c:pt>
                <c:pt idx="42">
                  <c:v>4.8746939999999999</c:v>
                </c:pt>
                <c:pt idx="43">
                  <c:v>-0.96615099999999998</c:v>
                </c:pt>
                <c:pt idx="44">
                  <c:v>2.32185</c:v>
                </c:pt>
                <c:pt idx="45">
                  <c:v>6.965649</c:v>
                </c:pt>
                <c:pt idx="46">
                  <c:v>-2.0224679999999999</c:v>
                </c:pt>
                <c:pt idx="47">
                  <c:v>5.0261709999999997</c:v>
                </c:pt>
                <c:pt idx="48">
                  <c:v>4.600346</c:v>
                </c:pt>
                <c:pt idx="49">
                  <c:v>2.522764</c:v>
                </c:pt>
                <c:pt idx="50">
                  <c:v>0.80530500000000005</c:v>
                </c:pt>
                <c:pt idx="51">
                  <c:v>-11.229208</c:v>
                </c:pt>
                <c:pt idx="52">
                  <c:v>3.730524</c:v>
                </c:pt>
                <c:pt idx="53">
                  <c:v>-19.051479</c:v>
                </c:pt>
                <c:pt idx="54">
                  <c:v>7.4025460000000001</c:v>
                </c:pt>
                <c:pt idx="55">
                  <c:v>2.9394770000000001</c:v>
                </c:pt>
                <c:pt idx="56">
                  <c:v>1.7616099999999999</c:v>
                </c:pt>
                <c:pt idx="57">
                  <c:v>-1.089566</c:v>
                </c:pt>
                <c:pt idx="58">
                  <c:v>2.1702309999999998</c:v>
                </c:pt>
                <c:pt idx="59">
                  <c:v>-13.097427</c:v>
                </c:pt>
                <c:pt idx="60">
                  <c:v>5.6444229999999997</c:v>
                </c:pt>
                <c:pt idx="61">
                  <c:v>-46.329807000000002</c:v>
                </c:pt>
                <c:pt idx="62">
                  <c:v>0.71254499999999998</c:v>
                </c:pt>
                <c:pt idx="63">
                  <c:v>-1.284454</c:v>
                </c:pt>
                <c:pt idx="64">
                  <c:v>3.525744</c:v>
                </c:pt>
                <c:pt idx="65">
                  <c:v>10.163872</c:v>
                </c:pt>
                <c:pt idx="66">
                  <c:v>3.8802379999999999</c:v>
                </c:pt>
                <c:pt idx="67">
                  <c:v>2.334101</c:v>
                </c:pt>
                <c:pt idx="68">
                  <c:v>4.2010160000000001</c:v>
                </c:pt>
                <c:pt idx="69">
                  <c:v>5.4627549999999996</c:v>
                </c:pt>
                <c:pt idx="70">
                  <c:v>5.9683099999999998</c:v>
                </c:pt>
                <c:pt idx="71">
                  <c:v>0.53971100000000005</c:v>
                </c:pt>
                <c:pt idx="72">
                  <c:v>-0.41682000000000002</c:v>
                </c:pt>
                <c:pt idx="73">
                  <c:v>1.8421190000000001</c:v>
                </c:pt>
                <c:pt idx="74">
                  <c:v>3.9423970000000002</c:v>
                </c:pt>
                <c:pt idx="75">
                  <c:v>5.244402</c:v>
                </c:pt>
                <c:pt idx="76">
                  <c:v>1.5053570000000001</c:v>
                </c:pt>
                <c:pt idx="77">
                  <c:v>8.6115320000000004</c:v>
                </c:pt>
                <c:pt idx="78">
                  <c:v>-10.044155</c:v>
                </c:pt>
                <c:pt idx="79">
                  <c:v>-6.1651579999999999</c:v>
                </c:pt>
                <c:pt idx="80" formatCode="General">
                  <c:v>-13.750018000000001</c:v>
                </c:pt>
                <c:pt idx="81" formatCode="General">
                  <c:v>2.7616740000000002</c:v>
                </c:pt>
                <c:pt idx="82" formatCode="General">
                  <c:v>7.1889609999999999</c:v>
                </c:pt>
                <c:pt idx="83" formatCode="General">
                  <c:v>-3.403721</c:v>
                </c:pt>
                <c:pt idx="84" formatCode="General">
                  <c:v>20.288834999999999</c:v>
                </c:pt>
                <c:pt idx="85" formatCode="General">
                  <c:v>-9.1559000000000001E-2</c:v>
                </c:pt>
                <c:pt idx="86" formatCode="General">
                  <c:v>-0.80233100000000002</c:v>
                </c:pt>
                <c:pt idx="87" formatCode="General">
                  <c:v>-56.135357999999997</c:v>
                </c:pt>
                <c:pt idx="88" formatCode="General">
                  <c:v>64.143495999999999</c:v>
                </c:pt>
                <c:pt idx="89" formatCode="General">
                  <c:v>-50.530090000000001</c:v>
                </c:pt>
                <c:pt idx="90" formatCode="General">
                  <c:v>1.1194409999999999</c:v>
                </c:pt>
                <c:pt idx="91" formatCode="General">
                  <c:v>-1.1449689999999999</c:v>
                </c:pt>
                <c:pt idx="92" formatCode="General">
                  <c:v>-3.733066</c:v>
                </c:pt>
                <c:pt idx="93" formatCode="General">
                  <c:v>-7.4826810000000004</c:v>
                </c:pt>
                <c:pt idx="94" formatCode="General">
                  <c:v>1.114417</c:v>
                </c:pt>
                <c:pt idx="95" formatCode="General">
                  <c:v>-3.705911</c:v>
                </c:pt>
                <c:pt idx="96" formatCode="General">
                  <c:v>5.8520989999999999</c:v>
                </c:pt>
                <c:pt idx="97" formatCode="General">
                  <c:v>1.166587</c:v>
                </c:pt>
                <c:pt idx="98" formatCode="General">
                  <c:v>3.8687200000000002</c:v>
                </c:pt>
                <c:pt idx="99" formatCode="General">
                  <c:v>3.1305019999999999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C-1D48-BC3C-4B80ED47372D}"/>
            </c:ext>
          </c:extLst>
        </c:ser>
        <c:ser>
          <c:idx val="0"/>
          <c:order val="1"/>
          <c:tx>
            <c:strRef>
              <c:f>'MPE, totalDist = 100|10'!$L$2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100|10'!$L$3:$L$102</c:f>
              <c:numCache>
                <c:formatCode>0.0000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3-C04C-A156-B8AD36F5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'genetic algo neural net'!$M$2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'genetic algo neural net'!$N$3:$N$102</c:f>
                <c:numCache>
                  <c:formatCode>General</c:formatCode>
                  <c:ptCount val="100"/>
                </c:numCache>
              </c:numRef>
            </c:plus>
            <c:minus>
              <c:numRef>
                <c:f>'genetic algo neural net'!$N$3:$N$102</c:f>
                <c:numCache>
                  <c:formatCode>General</c:formatCode>
                  <c:ptCount val="1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'genetic algo neural net'!$A$3:$A$102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 neural net'!$M$3:$M$102</c:f>
              <c:numCache>
                <c:formatCode>General</c:formatCode>
                <c:ptCount val="100"/>
                <c:pt idx="0">
                  <c:v>67.740723000000003</c:v>
                </c:pt>
                <c:pt idx="1">
                  <c:v>95.128272999999993</c:v>
                </c:pt>
                <c:pt idx="2">
                  <c:v>56.397308000000002</c:v>
                </c:pt>
                <c:pt idx="3">
                  <c:v>69.964890999999994</c:v>
                </c:pt>
                <c:pt idx="4">
                  <c:v>81.737347999999997</c:v>
                </c:pt>
                <c:pt idx="5">
                  <c:v>90.085937999999999</c:v>
                </c:pt>
                <c:pt idx="6">
                  <c:v>95.583735000000004</c:v>
                </c:pt>
                <c:pt idx="7">
                  <c:v>48.502893999999998</c:v>
                </c:pt>
                <c:pt idx="8">
                  <c:v>90.333223000000004</c:v>
                </c:pt>
                <c:pt idx="9">
                  <c:v>80.777197000000001</c:v>
                </c:pt>
                <c:pt idx="10">
                  <c:v>52.377265999999999</c:v>
                </c:pt>
                <c:pt idx="11">
                  <c:v>106.949078</c:v>
                </c:pt>
                <c:pt idx="12">
                  <c:v>81.651909000000003</c:v>
                </c:pt>
                <c:pt idx="13">
                  <c:v>76.110333999999995</c:v>
                </c:pt>
                <c:pt idx="14">
                  <c:v>78.786789999999996</c:v>
                </c:pt>
                <c:pt idx="15">
                  <c:v>63.570898999999997</c:v>
                </c:pt>
                <c:pt idx="16">
                  <c:v>76.433485000000005</c:v>
                </c:pt>
                <c:pt idx="17">
                  <c:v>65.903566999999995</c:v>
                </c:pt>
                <c:pt idx="18">
                  <c:v>79.794642999999994</c:v>
                </c:pt>
                <c:pt idx="19">
                  <c:v>38.234031000000002</c:v>
                </c:pt>
                <c:pt idx="20">
                  <c:v>75.746723000000003</c:v>
                </c:pt>
                <c:pt idx="21">
                  <c:v>70.123140000000006</c:v>
                </c:pt>
                <c:pt idx="22">
                  <c:v>42.422522000000001</c:v>
                </c:pt>
                <c:pt idx="23">
                  <c:v>90.920828999999998</c:v>
                </c:pt>
                <c:pt idx="24">
                  <c:v>38.344662999999997</c:v>
                </c:pt>
                <c:pt idx="25">
                  <c:v>84.330271999999994</c:v>
                </c:pt>
                <c:pt idx="26">
                  <c:v>66.184359999999998</c:v>
                </c:pt>
                <c:pt idx="27">
                  <c:v>32.306069000000001</c:v>
                </c:pt>
                <c:pt idx="28">
                  <c:v>76.680310000000006</c:v>
                </c:pt>
                <c:pt idx="29">
                  <c:v>25.898216000000001</c:v>
                </c:pt>
                <c:pt idx="30">
                  <c:v>95.945142000000004</c:v>
                </c:pt>
                <c:pt idx="31">
                  <c:v>124.976839</c:v>
                </c:pt>
                <c:pt idx="32">
                  <c:v>98.304174000000003</c:v>
                </c:pt>
                <c:pt idx="33">
                  <c:v>44.366723999999998</c:v>
                </c:pt>
                <c:pt idx="34">
                  <c:v>97.327129999999997</c:v>
                </c:pt>
                <c:pt idx="35">
                  <c:v>32.851095999999998</c:v>
                </c:pt>
                <c:pt idx="36">
                  <c:v>31.798271</c:v>
                </c:pt>
                <c:pt idx="37">
                  <c:v>217.818712</c:v>
                </c:pt>
                <c:pt idx="38">
                  <c:v>135.13201000000001</c:v>
                </c:pt>
                <c:pt idx="39">
                  <c:v>49.175908</c:v>
                </c:pt>
                <c:pt idx="40">
                  <c:v>58.183219000000001</c:v>
                </c:pt>
                <c:pt idx="41">
                  <c:v>88.855464999999995</c:v>
                </c:pt>
                <c:pt idx="42">
                  <c:v>89.710042999999999</c:v>
                </c:pt>
                <c:pt idx="43">
                  <c:v>18.291926</c:v>
                </c:pt>
                <c:pt idx="44">
                  <c:v>167.85423700000001</c:v>
                </c:pt>
                <c:pt idx="45">
                  <c:v>84.018946999999997</c:v>
                </c:pt>
                <c:pt idx="46">
                  <c:v>99.778799000000006</c:v>
                </c:pt>
                <c:pt idx="47">
                  <c:v>136.91546399999999</c:v>
                </c:pt>
                <c:pt idx="48">
                  <c:v>124.716072</c:v>
                </c:pt>
                <c:pt idx="49">
                  <c:v>12.591037</c:v>
                </c:pt>
                <c:pt idx="50">
                  <c:v>47.394064</c:v>
                </c:pt>
                <c:pt idx="51">
                  <c:v>116.414934</c:v>
                </c:pt>
                <c:pt idx="52">
                  <c:v>82.841768000000002</c:v>
                </c:pt>
                <c:pt idx="53">
                  <c:v>85.795339999999996</c:v>
                </c:pt>
                <c:pt idx="54">
                  <c:v>206.34031300000001</c:v>
                </c:pt>
                <c:pt idx="55">
                  <c:v>82.488266999999993</c:v>
                </c:pt>
                <c:pt idx="56">
                  <c:v>21.072043000000001</c:v>
                </c:pt>
                <c:pt idx="57">
                  <c:v>33.578105000000001</c:v>
                </c:pt>
                <c:pt idx="58">
                  <c:v>15.274724000000001</c:v>
                </c:pt>
                <c:pt idx="59">
                  <c:v>93.829840000000004</c:v>
                </c:pt>
                <c:pt idx="60">
                  <c:v>78.430691999999993</c:v>
                </c:pt>
                <c:pt idx="61">
                  <c:v>103.766547</c:v>
                </c:pt>
                <c:pt idx="62">
                  <c:v>33.099262000000003</c:v>
                </c:pt>
                <c:pt idx="63">
                  <c:v>139.36059499999999</c:v>
                </c:pt>
                <c:pt idx="64">
                  <c:v>73.391647000000006</c:v>
                </c:pt>
                <c:pt idx="65">
                  <c:v>72.996302999999997</c:v>
                </c:pt>
                <c:pt idx="66">
                  <c:v>53.179341999999998</c:v>
                </c:pt>
                <c:pt idx="67">
                  <c:v>73.626392999999993</c:v>
                </c:pt>
                <c:pt idx="68">
                  <c:v>247.76608899999999</c:v>
                </c:pt>
                <c:pt idx="69">
                  <c:v>197.76422400000001</c:v>
                </c:pt>
                <c:pt idx="70">
                  <c:v>138.25199000000001</c:v>
                </c:pt>
                <c:pt idx="71">
                  <c:v>20.081182999999999</c:v>
                </c:pt>
                <c:pt idx="72">
                  <c:v>39.193452000000001</c:v>
                </c:pt>
                <c:pt idx="73">
                  <c:v>32.114547000000002</c:v>
                </c:pt>
                <c:pt idx="74">
                  <c:v>18.958292</c:v>
                </c:pt>
                <c:pt idx="75">
                  <c:v>37.357913000000003</c:v>
                </c:pt>
                <c:pt idx="76">
                  <c:v>134.170165</c:v>
                </c:pt>
                <c:pt idx="77">
                  <c:v>106.886066</c:v>
                </c:pt>
                <c:pt idx="78">
                  <c:v>137.31537499999999</c:v>
                </c:pt>
                <c:pt idx="79">
                  <c:v>216.047606</c:v>
                </c:pt>
                <c:pt idx="80">
                  <c:v>145.72251199999999</c:v>
                </c:pt>
                <c:pt idx="81">
                  <c:v>77.162586000000005</c:v>
                </c:pt>
                <c:pt idx="82">
                  <c:v>156.48251400000001</c:v>
                </c:pt>
                <c:pt idx="83">
                  <c:v>148.23402200000001</c:v>
                </c:pt>
                <c:pt idx="84">
                  <c:v>223.965723</c:v>
                </c:pt>
                <c:pt idx="85">
                  <c:v>13.924275</c:v>
                </c:pt>
                <c:pt idx="86">
                  <c:v>-9.1401620000000001</c:v>
                </c:pt>
                <c:pt idx="87">
                  <c:v>58.587569000000002</c:v>
                </c:pt>
                <c:pt idx="88">
                  <c:v>310.51561800000002</c:v>
                </c:pt>
                <c:pt idx="89">
                  <c:v>178.54432</c:v>
                </c:pt>
                <c:pt idx="90">
                  <c:v>151.02053799999999</c:v>
                </c:pt>
                <c:pt idx="91">
                  <c:v>181.03673900000001</c:v>
                </c:pt>
                <c:pt idx="92">
                  <c:v>75.094845000000007</c:v>
                </c:pt>
                <c:pt idx="93">
                  <c:v>192.62019699999999</c:v>
                </c:pt>
                <c:pt idx="94">
                  <c:v>-14.235585</c:v>
                </c:pt>
                <c:pt idx="95">
                  <c:v>-20.853902999999999</c:v>
                </c:pt>
                <c:pt idx="96">
                  <c:v>144.58617899999999</c:v>
                </c:pt>
                <c:pt idx="97">
                  <c:v>-6.1818390000000001</c:v>
                </c:pt>
                <c:pt idx="98">
                  <c:v>116.047494</c:v>
                </c:pt>
                <c:pt idx="99">
                  <c:v>88.910888999999997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C34C-B6BF-4CBDD836D69A}"/>
            </c:ext>
          </c:extLst>
        </c:ser>
        <c:ser>
          <c:idx val="0"/>
          <c:order val="1"/>
          <c:tx>
            <c:strRef>
              <c:f>'genetic algo neural net'!$L$2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 neural net'!$A$3:$A$102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 neural net'!$L$3:$L$102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F-C34C-B6BF-4CBDD836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'MPE, totalDist = 100|10'!$A$3:$A$102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'MPE, totalDist = 100|10'!$F$3:$F$102</c:f>
              <c:numCache>
                <c:formatCode>0.0000</c:formatCode>
                <c:ptCount val="100"/>
                <c:pt idx="0">
                  <c:v>0.11800266702461172</c:v>
                </c:pt>
                <c:pt idx="1">
                  <c:v>1.2288303897954242</c:v>
                </c:pt>
                <c:pt idx="2">
                  <c:v>4.0481412285389817E-2</c:v>
                </c:pt>
                <c:pt idx="3">
                  <c:v>0.42957125149954706</c:v>
                </c:pt>
                <c:pt idx="4">
                  <c:v>4.6030051162059751</c:v>
                </c:pt>
                <c:pt idx="5">
                  <c:v>0.19580293602230078</c:v>
                </c:pt>
                <c:pt idx="6">
                  <c:v>0.45459006338172148</c:v>
                </c:pt>
                <c:pt idx="7">
                  <c:v>0.24312471805111874</c:v>
                </c:pt>
                <c:pt idx="8">
                  <c:v>0.95585673024077089</c:v>
                </c:pt>
                <c:pt idx="9">
                  <c:v>0.16055383019747071</c:v>
                </c:pt>
                <c:pt idx="10">
                  <c:v>0.38147180302229217</c:v>
                </c:pt>
                <c:pt idx="11">
                  <c:v>1.3807246059159779</c:v>
                </c:pt>
                <c:pt idx="12">
                  <c:v>1.6110486674391653</c:v>
                </c:pt>
                <c:pt idx="13">
                  <c:v>0.23371998091655635</c:v>
                </c:pt>
                <c:pt idx="14">
                  <c:v>6.2501224959113616E-2</c:v>
                </c:pt>
                <c:pt idx="15">
                  <c:v>0.11022969681623336</c:v>
                </c:pt>
                <c:pt idx="16">
                  <c:v>0.26925204285565846</c:v>
                </c:pt>
                <c:pt idx="17">
                  <c:v>3.3513824061096376E-2</c:v>
                </c:pt>
                <c:pt idx="18">
                  <c:v>9.290329579782218E-2</c:v>
                </c:pt>
                <c:pt idx="19">
                  <c:v>0.99384833620668456</c:v>
                </c:pt>
                <c:pt idx="20">
                  <c:v>0.27774296207784577</c:v>
                </c:pt>
                <c:pt idx="21">
                  <c:v>0.54194310694760739</c:v>
                </c:pt>
                <c:pt idx="22">
                  <c:v>1.5280567904398599</c:v>
                </c:pt>
                <c:pt idx="23">
                  <c:v>0.55200509500617589</c:v>
                </c:pt>
                <c:pt idx="24">
                  <c:v>1.512666111350373</c:v>
                </c:pt>
                <c:pt idx="25">
                  <c:v>0.38638125604765855</c:v>
                </c:pt>
                <c:pt idx="26">
                  <c:v>2.9112568613044041</c:v>
                </c:pt>
                <c:pt idx="27">
                  <c:v>0.41890688344491828</c:v>
                </c:pt>
                <c:pt idx="28">
                  <c:v>1.3736544256220784</c:v>
                </c:pt>
                <c:pt idx="29">
                  <c:v>0.11791989531289564</c:v>
                </c:pt>
                <c:pt idx="30">
                  <c:v>1.4774449745391554</c:v>
                </c:pt>
                <c:pt idx="31">
                  <c:v>2.7204097127167142</c:v>
                </c:pt>
                <c:pt idx="32">
                  <c:v>7.2688931572097965E-2</c:v>
                </c:pt>
                <c:pt idx="33">
                  <c:v>0.79648520282655666</c:v>
                </c:pt>
                <c:pt idx="34">
                  <c:v>1.6075103697638109</c:v>
                </c:pt>
                <c:pt idx="35">
                  <c:v>0.28010994224468383</c:v>
                </c:pt>
                <c:pt idx="36">
                  <c:v>8.6452001976977111E-3</c:v>
                </c:pt>
                <c:pt idx="37">
                  <c:v>0.50004731068334374</c:v>
                </c:pt>
                <c:pt idx="38">
                  <c:v>1.4108855110919704E-2</c:v>
                </c:pt>
                <c:pt idx="39">
                  <c:v>0.32125162872038576</c:v>
                </c:pt>
                <c:pt idx="40">
                  <c:v>1.9458584245489196E-2</c:v>
                </c:pt>
                <c:pt idx="41">
                  <c:v>0.19427224681843749</c:v>
                </c:pt>
                <c:pt idx="42">
                  <c:v>2.3584065310681038E-2</c:v>
                </c:pt>
                <c:pt idx="43">
                  <c:v>1.3177207379171547</c:v>
                </c:pt>
                <c:pt idx="44">
                  <c:v>8.338921599180818E-2</c:v>
                </c:pt>
                <c:pt idx="45">
                  <c:v>0.30725343719687076</c:v>
                </c:pt>
                <c:pt idx="46">
                  <c:v>1.0463919243070363</c:v>
                </c:pt>
                <c:pt idx="47">
                  <c:v>3.9358316896778336E-2</c:v>
                </c:pt>
                <c:pt idx="48">
                  <c:v>8.1927893838873667E-2</c:v>
                </c:pt>
                <c:pt idx="49">
                  <c:v>0.18864013191208542</c:v>
                </c:pt>
                <c:pt idx="50">
                  <c:v>0.89098696542575739</c:v>
                </c:pt>
                <c:pt idx="51">
                  <c:v>1.3842324970852256</c:v>
                </c:pt>
                <c:pt idx="52">
                  <c:v>2.8994753483648196E-2</c:v>
                </c:pt>
                <c:pt idx="53">
                  <c:v>3.3210651656202641</c:v>
                </c:pt>
                <c:pt idx="54">
                  <c:v>0.10618153646584023</c:v>
                </c:pt>
                <c:pt idx="55">
                  <c:v>0.21560457821673934</c:v>
                </c:pt>
                <c:pt idx="56">
                  <c:v>5.5968786347056647E-2</c:v>
                </c:pt>
                <c:pt idx="57">
                  <c:v>0.53082531035978286</c:v>
                </c:pt>
                <c:pt idx="58">
                  <c:v>0.10524036113513652</c:v>
                </c:pt>
                <c:pt idx="59">
                  <c:v>1.7808017229223014</c:v>
                </c:pt>
                <c:pt idx="60">
                  <c:v>0.19894602599967096</c:v>
                </c:pt>
                <c:pt idx="61">
                  <c:v>2.3243282312639306</c:v>
                </c:pt>
                <c:pt idx="62">
                  <c:v>0.34984065571238632</c:v>
                </c:pt>
                <c:pt idx="63">
                  <c:v>1.1063770297613029</c:v>
                </c:pt>
                <c:pt idx="64">
                  <c:v>5.5109326828800133E-2</c:v>
                </c:pt>
                <c:pt idx="65">
                  <c:v>0.39676248543852144</c:v>
                </c:pt>
                <c:pt idx="66">
                  <c:v>4.2038540869407254E-2</c:v>
                </c:pt>
                <c:pt idx="67">
                  <c:v>0.1044090752137208</c:v>
                </c:pt>
                <c:pt idx="68">
                  <c:v>0.33380243176857177</c:v>
                </c:pt>
                <c:pt idx="69">
                  <c:v>7.8191087084395455E-2</c:v>
                </c:pt>
                <c:pt idx="70">
                  <c:v>0.32305960149775587</c:v>
                </c:pt>
                <c:pt idx="71">
                  <c:v>0.33350535208159743</c:v>
                </c:pt>
                <c:pt idx="72">
                  <c:v>0.23695866800002552</c:v>
                </c:pt>
                <c:pt idx="73">
                  <c:v>0.1627426277368953</c:v>
                </c:pt>
                <c:pt idx="74">
                  <c:v>5.6078420668964075E-2</c:v>
                </c:pt>
                <c:pt idx="75">
                  <c:v>0.45091522026019337</c:v>
                </c:pt>
                <c:pt idx="76">
                  <c:v>0.35677384450550043</c:v>
                </c:pt>
                <c:pt idx="77">
                  <c:v>1.0064546999199269</c:v>
                </c:pt>
                <c:pt idx="78">
                  <c:v>2.404740787036824</c:v>
                </c:pt>
                <c:pt idx="79">
                  <c:v>1.9533469539888728</c:v>
                </c:pt>
                <c:pt idx="80">
                  <c:v>1.4755665295868676</c:v>
                </c:pt>
                <c:pt idx="81">
                  <c:v>0.15190045541179284</c:v>
                </c:pt>
                <c:pt idx="82">
                  <c:v>0.2304751242965605</c:v>
                </c:pt>
                <c:pt idx="83">
                  <c:v>0.87173712986520857</c:v>
                </c:pt>
                <c:pt idx="84">
                  <c:v>2.2517630879176802</c:v>
                </c:pt>
                <c:pt idx="85">
                  <c:v>5.55091264183634E-3</c:v>
                </c:pt>
                <c:pt idx="86">
                  <c:v>1.0963749321430725</c:v>
                </c:pt>
                <c:pt idx="87">
                  <c:v>1.4009659924619502</c:v>
                </c:pt>
                <c:pt idx="88">
                  <c:v>14.888080449571131</c:v>
                </c:pt>
                <c:pt idx="89">
                  <c:v>2.2209091932880365</c:v>
                </c:pt>
                <c:pt idx="90">
                  <c:v>0.43096274524692169</c:v>
                </c:pt>
                <c:pt idx="91">
                  <c:v>0.46411719058289147</c:v>
                </c:pt>
                <c:pt idx="92">
                  <c:v>1.078923805572841</c:v>
                </c:pt>
                <c:pt idx="93">
                  <c:v>0.75356543098478534</c:v>
                </c:pt>
                <c:pt idx="94">
                  <c:v>0.40493059415446142</c:v>
                </c:pt>
                <c:pt idx="95">
                  <c:v>1.2038947113555396</c:v>
                </c:pt>
                <c:pt idx="96">
                  <c:v>4.5864851086163706E-2</c:v>
                </c:pt>
                <c:pt idx="97">
                  <c:v>0.23984210236928608</c:v>
                </c:pt>
                <c:pt idx="98">
                  <c:v>6.7928831075522389E-2</c:v>
                </c:pt>
                <c:pt idx="99">
                  <c:v>2.9566988973437316E-2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7-9748-86BF-08357F20B18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100|10'!$K$3:$K$102</c:f>
              <c:numCache>
                <c:formatCode>0.0000</c:formatCode>
                <c:ptCount val="100"/>
                <c:pt idx="0">
                  <c:v>0.14891009738336095</c:v>
                </c:pt>
                <c:pt idx="1">
                  <c:v>1.1287421227039747</c:v>
                </c:pt>
                <c:pt idx="2">
                  <c:v>2.44987551576023E-2</c:v>
                </c:pt>
                <c:pt idx="3">
                  <c:v>0.48631469414275608</c:v>
                </c:pt>
                <c:pt idx="4">
                  <c:v>6.6181084535505681</c:v>
                </c:pt>
                <c:pt idx="5">
                  <c:v>4.8914871204371053E-2</c:v>
                </c:pt>
                <c:pt idx="6">
                  <c:v>0.39094546102607608</c:v>
                </c:pt>
                <c:pt idx="7">
                  <c:v>0.2790049872599748</c:v>
                </c:pt>
                <c:pt idx="8">
                  <c:v>0.91932637998884448</c:v>
                </c:pt>
                <c:pt idx="9">
                  <c:v>0.38573899768642717</c:v>
                </c:pt>
                <c:pt idx="10">
                  <c:v>0.38767578311719403</c:v>
                </c:pt>
                <c:pt idx="11">
                  <c:v>1.6464973912928198</c:v>
                </c:pt>
                <c:pt idx="12">
                  <c:v>1.8112491499198509</c:v>
                </c:pt>
                <c:pt idx="13">
                  <c:v>0.32679996284408419</c:v>
                </c:pt>
                <c:pt idx="14">
                  <c:v>1.290859766427893E-2</c:v>
                </c:pt>
                <c:pt idx="15">
                  <c:v>0.13949310770963461</c:v>
                </c:pt>
                <c:pt idx="16">
                  <c:v>0.36032157690982081</c:v>
                </c:pt>
                <c:pt idx="17">
                  <c:v>6.3815795197215391E-2</c:v>
                </c:pt>
                <c:pt idx="18">
                  <c:v>0.16982495927013316</c:v>
                </c:pt>
                <c:pt idx="19">
                  <c:v>0.79202227105773004</c:v>
                </c:pt>
                <c:pt idx="20">
                  <c:v>0.10064450971647593</c:v>
                </c:pt>
                <c:pt idx="21">
                  <c:v>0.5351939620206958</c:v>
                </c:pt>
                <c:pt idx="22">
                  <c:v>1.5299429216411009</c:v>
                </c:pt>
                <c:pt idx="23">
                  <c:v>0.64071923743295955</c:v>
                </c:pt>
                <c:pt idx="24">
                  <c:v>1.3742655675641788</c:v>
                </c:pt>
                <c:pt idx="25">
                  <c:v>0.39191133464806055</c:v>
                </c:pt>
                <c:pt idx="26">
                  <c:v>2.6125105607169292</c:v>
                </c:pt>
                <c:pt idx="27">
                  <c:v>0.36446089478042726</c:v>
                </c:pt>
                <c:pt idx="28">
                  <c:v>1.5779657931618463</c:v>
                </c:pt>
                <c:pt idx="29">
                  <c:v>0.11538856990690531</c:v>
                </c:pt>
                <c:pt idx="30">
                  <c:v>1.3500054844012057</c:v>
                </c:pt>
                <c:pt idx="31">
                  <c:v>2.0590852385619924</c:v>
                </c:pt>
                <c:pt idx="32">
                  <c:v>0.12345956456802899</c:v>
                </c:pt>
                <c:pt idx="33">
                  <c:v>0.67498773952097069</c:v>
                </c:pt>
                <c:pt idx="34">
                  <c:v>1.4444058910417512</c:v>
                </c:pt>
                <c:pt idx="35">
                  <c:v>0.24292801437017467</c:v>
                </c:pt>
                <c:pt idx="36">
                  <c:v>3.7867574573983778E-3</c:v>
                </c:pt>
                <c:pt idx="37">
                  <c:v>0.3959026805493483</c:v>
                </c:pt>
                <c:pt idx="38">
                  <c:v>0.14332768163381607</c:v>
                </c:pt>
                <c:pt idx="39">
                  <c:v>0.30325078397048094</c:v>
                </c:pt>
                <c:pt idx="40">
                  <c:v>9.3992617429277628E-2</c:v>
                </c:pt>
                <c:pt idx="41">
                  <c:v>0.19083828357607349</c:v>
                </c:pt>
                <c:pt idx="42">
                  <c:v>8.4072896518992205E-2</c:v>
                </c:pt>
                <c:pt idx="43">
                  <c:v>1.1020214467427742</c:v>
                </c:pt>
                <c:pt idx="44">
                  <c:v>0.3182010296477934</c:v>
                </c:pt>
                <c:pt idx="45">
                  <c:v>0.30232210686201977</c:v>
                </c:pt>
                <c:pt idx="46">
                  <c:v>0.76575129590154101</c:v>
                </c:pt>
                <c:pt idx="47">
                  <c:v>0.31670138664299463</c:v>
                </c:pt>
                <c:pt idx="48">
                  <c:v>3.8966152845714787E-2</c:v>
                </c:pt>
                <c:pt idx="49">
                  <c:v>0.21540450771264719</c:v>
                </c:pt>
                <c:pt idx="50">
                  <c:v>0.80009328340637731</c:v>
                </c:pt>
                <c:pt idx="51">
                  <c:v>1.2209164986195233</c:v>
                </c:pt>
                <c:pt idx="52">
                  <c:v>2.867946451170476E-2</c:v>
                </c:pt>
                <c:pt idx="53">
                  <c:v>3.0932556539950733</c:v>
                </c:pt>
                <c:pt idx="54">
                  <c:v>0.16246972776312693</c:v>
                </c:pt>
                <c:pt idx="55">
                  <c:v>0.13837502181247177</c:v>
                </c:pt>
                <c:pt idx="56">
                  <c:v>6.1442755463505867E-2</c:v>
                </c:pt>
                <c:pt idx="57">
                  <c:v>0.53336706472487461</c:v>
                </c:pt>
                <c:pt idx="58">
                  <c:v>9.7373039368066086E-2</c:v>
                </c:pt>
                <c:pt idx="59">
                  <c:v>1.6055277577253242</c:v>
                </c:pt>
                <c:pt idx="60">
                  <c:v>0.18389825009479588</c:v>
                </c:pt>
                <c:pt idx="61">
                  <c:v>2.1060816088471985</c:v>
                </c:pt>
                <c:pt idx="62">
                  <c:v>0.34865357001487673</c:v>
                </c:pt>
                <c:pt idx="63">
                  <c:v>1.1101495096652709</c:v>
                </c:pt>
                <c:pt idx="64">
                  <c:v>5.6774492938485993E-2</c:v>
                </c:pt>
                <c:pt idx="65">
                  <c:v>0.40559583189869702</c:v>
                </c:pt>
                <c:pt idx="66">
                  <c:v>4.723247734241677E-2</c:v>
                </c:pt>
                <c:pt idx="67">
                  <c:v>0.12377432922080141</c:v>
                </c:pt>
                <c:pt idx="68">
                  <c:v>2.4573302121560354E-2</c:v>
                </c:pt>
                <c:pt idx="69">
                  <c:v>8.1296678574079337E-2</c:v>
                </c:pt>
                <c:pt idx="70">
                  <c:v>0.35310672622342826</c:v>
                </c:pt>
                <c:pt idx="71">
                  <c:v>0.33873906903086642</c:v>
                </c:pt>
                <c:pt idx="72">
                  <c:v>0.17066290025293629</c:v>
                </c:pt>
                <c:pt idx="73">
                  <c:v>0.16013368759370106</c:v>
                </c:pt>
                <c:pt idx="74">
                  <c:v>5.0307046230699627E-2</c:v>
                </c:pt>
                <c:pt idx="75">
                  <c:v>0.41551897097623952</c:v>
                </c:pt>
                <c:pt idx="76">
                  <c:v>0.30992134572541391</c:v>
                </c:pt>
                <c:pt idx="77">
                  <c:v>0.27160343556005168</c:v>
                </c:pt>
                <c:pt idx="78">
                  <c:v>2.0843655688178711</c:v>
                </c:pt>
                <c:pt idx="79">
                  <c:v>1.2576996235126443</c:v>
                </c:pt>
                <c:pt idx="80">
                  <c:v>1.4129649527825028</c:v>
                </c:pt>
                <c:pt idx="81">
                  <c:v>0.11318673507599593</c:v>
                </c:pt>
                <c:pt idx="82">
                  <c:v>0.2771638457172127</c:v>
                </c:pt>
                <c:pt idx="83">
                  <c:v>1.0218858661549475</c:v>
                </c:pt>
                <c:pt idx="84">
                  <c:v>2.2830543615633854</c:v>
                </c:pt>
                <c:pt idx="85">
                  <c:v>5.9185955125918198E-2</c:v>
                </c:pt>
                <c:pt idx="86">
                  <c:v>1.1021380460692054</c:v>
                </c:pt>
                <c:pt idx="87">
                  <c:v>1.4159648977251524</c:v>
                </c:pt>
                <c:pt idx="88">
                  <c:v>8.2852105737310708</c:v>
                </c:pt>
                <c:pt idx="89">
                  <c:v>1.8829973216691394</c:v>
                </c:pt>
                <c:pt idx="90">
                  <c:v>0.48841576816997456</c:v>
                </c:pt>
                <c:pt idx="91">
                  <c:v>0.3779626874119455</c:v>
                </c:pt>
                <c:pt idx="92">
                  <c:v>1.0473950543610018</c:v>
                </c:pt>
                <c:pt idx="93">
                  <c:v>0.35016738855814933</c:v>
                </c:pt>
                <c:pt idx="94">
                  <c:v>0.35959514893960171</c:v>
                </c:pt>
                <c:pt idx="95">
                  <c:v>1.1493132416569114</c:v>
                </c:pt>
                <c:pt idx="96">
                  <c:v>8.9046784335184009E-2</c:v>
                </c:pt>
                <c:pt idx="97">
                  <c:v>0.2466701805697272</c:v>
                </c:pt>
                <c:pt idx="98">
                  <c:v>0.16440641434156125</c:v>
                </c:pt>
                <c:pt idx="99">
                  <c:v>7.7493387644688341E-2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2-D24B-A404-08874B4B4A7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100|10'!$P$3:$P$102</c:f>
              <c:numCache>
                <c:formatCode>0.0000</c:formatCode>
                <c:ptCount val="100"/>
                <c:pt idx="0">
                  <c:v>2.9355917308309758E-2</c:v>
                </c:pt>
                <c:pt idx="1">
                  <c:v>0.95288401309420756</c:v>
                </c:pt>
                <c:pt idx="2">
                  <c:v>3.5098842769524342E-4</c:v>
                </c:pt>
                <c:pt idx="3">
                  <c:v>0.48854932725071987</c:v>
                </c:pt>
                <c:pt idx="4">
                  <c:v>4.3403589780664564</c:v>
                </c:pt>
                <c:pt idx="5">
                  <c:v>3.4041664857822458E-2</c:v>
                </c:pt>
                <c:pt idx="6">
                  <c:v>0.42137928398655766</c:v>
                </c:pt>
                <c:pt idx="7">
                  <c:v>0.54304463001726921</c:v>
                </c:pt>
                <c:pt idx="8">
                  <c:v>1.0768715840637295</c:v>
                </c:pt>
                <c:pt idx="9">
                  <c:v>0.73484450386749423</c:v>
                </c:pt>
                <c:pt idx="10">
                  <c:v>0.37427447901278899</c:v>
                </c:pt>
                <c:pt idx="11">
                  <c:v>1.3034341175964992</c:v>
                </c:pt>
                <c:pt idx="12">
                  <c:v>1.847946393323044</c:v>
                </c:pt>
                <c:pt idx="13">
                  <c:v>0.39685811337466675</c:v>
                </c:pt>
                <c:pt idx="14">
                  <c:v>9.9657637482253716E-2</c:v>
                </c:pt>
                <c:pt idx="15">
                  <c:v>6.4183041465181362E-2</c:v>
                </c:pt>
                <c:pt idx="16">
                  <c:v>0.50128597153273546</c:v>
                </c:pt>
                <c:pt idx="17">
                  <c:v>4.6083360210410589E-3</c:v>
                </c:pt>
                <c:pt idx="18">
                  <c:v>3.0634628476337047E-2</c:v>
                </c:pt>
                <c:pt idx="19">
                  <c:v>0.77434718586545148</c:v>
                </c:pt>
                <c:pt idx="20">
                  <c:v>7.236636195236637E-2</c:v>
                </c:pt>
                <c:pt idx="21">
                  <c:v>0.42289136852343906</c:v>
                </c:pt>
                <c:pt idx="22">
                  <c:v>1.2627015878533692</c:v>
                </c:pt>
                <c:pt idx="23">
                  <c:v>0.46147034947034932</c:v>
                </c:pt>
                <c:pt idx="24">
                  <c:v>1.4087339989440599</c:v>
                </c:pt>
                <c:pt idx="25">
                  <c:v>0.64531637220470872</c:v>
                </c:pt>
                <c:pt idx="26">
                  <c:v>2.6684744541984435</c:v>
                </c:pt>
                <c:pt idx="27">
                  <c:v>0.50723230957756238</c:v>
                </c:pt>
                <c:pt idx="28">
                  <c:v>1.6561062664432469</c:v>
                </c:pt>
                <c:pt idx="29">
                  <c:v>0.15925009145207708</c:v>
                </c:pt>
                <c:pt idx="30">
                  <c:v>1.2950655258372892</c:v>
                </c:pt>
                <c:pt idx="31">
                  <c:v>2.0366840155764518</c:v>
                </c:pt>
                <c:pt idx="32">
                  <c:v>0.18607067931905724</c:v>
                </c:pt>
                <c:pt idx="33">
                  <c:v>0.73292213182549915</c:v>
                </c:pt>
                <c:pt idx="34">
                  <c:v>1.4917442940440746</c:v>
                </c:pt>
                <c:pt idx="35">
                  <c:v>0.11458149965083456</c:v>
                </c:pt>
                <c:pt idx="36">
                  <c:v>0.13881717986532896</c:v>
                </c:pt>
                <c:pt idx="37">
                  <c:v>0.37354717850989028</c:v>
                </c:pt>
                <c:pt idx="38">
                  <c:v>1.1067257974082987E-3</c:v>
                </c:pt>
                <c:pt idx="39">
                  <c:v>0.13739228605372469</c:v>
                </c:pt>
                <c:pt idx="40">
                  <c:v>0.25397454091184163</c:v>
                </c:pt>
                <c:pt idx="41">
                  <c:v>0.2288773824774733</c:v>
                </c:pt>
                <c:pt idx="42">
                  <c:v>6.749213688996723E-3</c:v>
                </c:pt>
                <c:pt idx="43">
                  <c:v>1.2911076420139114</c:v>
                </c:pt>
                <c:pt idx="44">
                  <c:v>0.51916954344788024</c:v>
                </c:pt>
                <c:pt idx="45">
                  <c:v>0.2422202014548237</c:v>
                </c:pt>
                <c:pt idx="46">
                  <c:v>0.82413917582705787</c:v>
                </c:pt>
                <c:pt idx="47">
                  <c:v>0.24902522338080435</c:v>
                </c:pt>
                <c:pt idx="48">
                  <c:v>1.4535321780508882E-2</c:v>
                </c:pt>
                <c:pt idx="49">
                  <c:v>7.401700380729466E-2</c:v>
                </c:pt>
                <c:pt idx="50">
                  <c:v>0.7954919893293072</c:v>
                </c:pt>
                <c:pt idx="51">
                  <c:v>1.2343841271806819</c:v>
                </c:pt>
                <c:pt idx="52">
                  <c:v>3.9608236038497897E-2</c:v>
                </c:pt>
                <c:pt idx="53">
                  <c:v>3.0399158070586711</c:v>
                </c:pt>
                <c:pt idx="54">
                  <c:v>0.12890828480793523</c:v>
                </c:pt>
                <c:pt idx="55">
                  <c:v>0.11646777254182959</c:v>
                </c:pt>
                <c:pt idx="56">
                  <c:v>0.1744247526518786</c:v>
                </c:pt>
                <c:pt idx="57">
                  <c:v>0.55774650972175166</c:v>
                </c:pt>
                <c:pt idx="58">
                  <c:v>0.19937623820940426</c:v>
                </c:pt>
                <c:pt idx="59">
                  <c:v>1.4862858292490735</c:v>
                </c:pt>
                <c:pt idx="60">
                  <c:v>0.12046802440148474</c:v>
                </c:pt>
                <c:pt idx="61">
                  <c:v>2.0979265099170146</c:v>
                </c:pt>
                <c:pt idx="62">
                  <c:v>0.51653818687372088</c:v>
                </c:pt>
                <c:pt idx="63">
                  <c:v>1.1051016906797739</c:v>
                </c:pt>
                <c:pt idx="64">
                  <c:v>3.7912923556050533E-2</c:v>
                </c:pt>
                <c:pt idx="65">
                  <c:v>0.37735416872125294</c:v>
                </c:pt>
                <c:pt idx="66">
                  <c:v>1.6480163842705019E-2</c:v>
                </c:pt>
                <c:pt idx="67">
                  <c:v>0.18274953745321709</c:v>
                </c:pt>
                <c:pt idx="68">
                  <c:v>0.7044093725726509</c:v>
                </c:pt>
                <c:pt idx="69">
                  <c:v>0.57577550647545617</c:v>
                </c:pt>
                <c:pt idx="70">
                  <c:v>0.35583780420414146</c:v>
                </c:pt>
                <c:pt idx="71">
                  <c:v>0.34285700083500598</c:v>
                </c:pt>
                <c:pt idx="72">
                  <c:v>0.23197765866030939</c:v>
                </c:pt>
                <c:pt idx="73">
                  <c:v>0.18636369852539861</c:v>
                </c:pt>
                <c:pt idx="74">
                  <c:v>2.4423010083944614E-2</c:v>
                </c:pt>
                <c:pt idx="75">
                  <c:v>0.26094494130754065</c:v>
                </c:pt>
                <c:pt idx="76">
                  <c:v>0.42796849672890541</c:v>
                </c:pt>
                <c:pt idx="77">
                  <c:v>0.21615320860367779</c:v>
                </c:pt>
                <c:pt idx="78">
                  <c:v>2.1978898138633167</c:v>
                </c:pt>
                <c:pt idx="79">
                  <c:v>1.1803274969013202</c:v>
                </c:pt>
                <c:pt idx="80">
                  <c:v>1.3771064815178971</c:v>
                </c:pt>
                <c:pt idx="81">
                  <c:v>0.15870589702340016</c:v>
                </c:pt>
                <c:pt idx="82">
                  <c:v>0.22974843401141154</c:v>
                </c:pt>
                <c:pt idx="83">
                  <c:v>1.0968503772678697</c:v>
                </c:pt>
                <c:pt idx="84">
                  <c:v>2.2695177676869145</c:v>
                </c:pt>
                <c:pt idx="85">
                  <c:v>0.38918069930806537</c:v>
                </c:pt>
                <c:pt idx="86">
                  <c:v>1.1655991109395905</c:v>
                </c:pt>
                <c:pt idx="87">
                  <c:v>1.4707913132812254</c:v>
                </c:pt>
                <c:pt idx="88">
                  <c:v>7.8979286095160726</c:v>
                </c:pt>
                <c:pt idx="89">
                  <c:v>1.8881707724929164</c:v>
                </c:pt>
                <c:pt idx="90">
                  <c:v>0.49610550771006617</c:v>
                </c:pt>
                <c:pt idx="91">
                  <c:v>0.44224748813826287</c:v>
                </c:pt>
                <c:pt idx="92">
                  <c:v>1.0336846539662485</c:v>
                </c:pt>
                <c:pt idx="93">
                  <c:v>0.40409097984177911</c:v>
                </c:pt>
                <c:pt idx="94">
                  <c:v>0.4498082025325813</c:v>
                </c:pt>
                <c:pt idx="95">
                  <c:v>1.2822070924341333</c:v>
                </c:pt>
                <c:pt idx="96">
                  <c:v>0.12963648430938515</c:v>
                </c:pt>
                <c:pt idx="97">
                  <c:v>0.22454418284847191</c:v>
                </c:pt>
                <c:pt idx="98">
                  <c:v>3.370353596463363E-2</c:v>
                </c:pt>
                <c:pt idx="99">
                  <c:v>0.12080325886947103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2-D24B-A404-08874B4B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'MPE, totalDist = 100|10'!$E$3:$E$102</c:f>
              <c:numCache>
                <c:formatCode>0.0000</c:formatCode>
                <c:ptCount val="100"/>
                <c:pt idx="0">
                  <c:v>0.12651392372716094</c:v>
                </c:pt>
                <c:pt idx="1">
                  <c:v>0.58025615776569106</c:v>
                </c:pt>
                <c:pt idx="2">
                  <c:v>0.17433299134795288</c:v>
                </c:pt>
                <c:pt idx="3">
                  <c:v>1.0252943717252907</c:v>
                </c:pt>
                <c:pt idx="4">
                  <c:v>1.0937926599033214</c:v>
                </c:pt>
                <c:pt idx="5">
                  <c:v>0.22756697213303018</c:v>
                </c:pt>
                <c:pt idx="6">
                  <c:v>0.74362934138354242</c:v>
                </c:pt>
                <c:pt idx="7">
                  <c:v>1.096264835102134</c:v>
                </c:pt>
                <c:pt idx="8">
                  <c:v>0.57982395615024995</c:v>
                </c:pt>
                <c:pt idx="9">
                  <c:v>0.12657091699902412</c:v>
                </c:pt>
                <c:pt idx="10">
                  <c:v>2.2313061921508388</c:v>
                </c:pt>
                <c:pt idx="11">
                  <c:v>0.7321822363105227</c:v>
                </c:pt>
                <c:pt idx="12">
                  <c:v>0.89448000772026881</c:v>
                </c:pt>
                <c:pt idx="13">
                  <c:v>0.31116473927061417</c:v>
                </c:pt>
                <c:pt idx="14">
                  <c:v>7.5515708046098029E-2</c:v>
                </c:pt>
                <c:pt idx="15">
                  <c:v>0.218321679330923</c:v>
                </c:pt>
                <c:pt idx="16">
                  <c:v>0.17533531003741137</c:v>
                </c:pt>
                <c:pt idx="17">
                  <c:v>0.12016503769473084</c:v>
                </c:pt>
                <c:pt idx="18">
                  <c:v>6.2035064722267691E-2</c:v>
                </c:pt>
                <c:pt idx="19">
                  <c:v>0.93163386215522359</c:v>
                </c:pt>
                <c:pt idx="20">
                  <c:v>0.28740747486048063</c:v>
                </c:pt>
                <c:pt idx="21">
                  <c:v>2.5137649360922603</c:v>
                </c:pt>
                <c:pt idx="22">
                  <c:v>1.1076445082747131</c:v>
                </c:pt>
                <c:pt idx="23">
                  <c:v>0.28949926434184742</c:v>
                </c:pt>
                <c:pt idx="24">
                  <c:v>0.91158767334264779</c:v>
                </c:pt>
                <c:pt idx="25">
                  <c:v>0.21962575792717276</c:v>
                </c:pt>
                <c:pt idx="26">
                  <c:v>0.94391906726021702</c:v>
                </c:pt>
                <c:pt idx="27">
                  <c:v>0.45770991716932874</c:v>
                </c:pt>
                <c:pt idx="28">
                  <c:v>0.69072970806055889</c:v>
                </c:pt>
                <c:pt idx="29">
                  <c:v>0.39863220338983063</c:v>
                </c:pt>
                <c:pt idx="30">
                  <c:v>0.48094851540081224</c:v>
                </c:pt>
                <c:pt idx="31">
                  <c:v>0.76113932435416198</c:v>
                </c:pt>
                <c:pt idx="32">
                  <c:v>7.7473300379570773E-2</c:v>
                </c:pt>
                <c:pt idx="33">
                  <c:v>0.69962425535671802</c:v>
                </c:pt>
                <c:pt idx="34">
                  <c:v>0.7403771433999905</c:v>
                </c:pt>
                <c:pt idx="35">
                  <c:v>0.62845458709865487</c:v>
                </c:pt>
                <c:pt idx="36">
                  <c:v>2.7345165619147974E-2</c:v>
                </c:pt>
                <c:pt idx="37">
                  <c:v>0.10719782448845053</c:v>
                </c:pt>
                <c:pt idx="38">
                  <c:v>1.2850287996597558E-2</c:v>
                </c:pt>
                <c:pt idx="39">
                  <c:v>1.7225154227436437</c:v>
                </c:pt>
                <c:pt idx="40">
                  <c:v>9.1977907688695001E-3</c:v>
                </c:pt>
                <c:pt idx="41">
                  <c:v>1.0888742438068202</c:v>
                </c:pt>
                <c:pt idx="42">
                  <c:v>5.4966855255809487E-2</c:v>
                </c:pt>
                <c:pt idx="43">
                  <c:v>0.65578955223023905</c:v>
                </c:pt>
                <c:pt idx="44">
                  <c:v>7.7433628318584038E-2</c:v>
                </c:pt>
                <c:pt idx="45">
                  <c:v>0.69592131779549615</c:v>
                </c:pt>
                <c:pt idx="46">
                  <c:v>0.49362314057379947</c:v>
                </c:pt>
                <c:pt idx="47">
                  <c:v>2.0487711388754475E-2</c:v>
                </c:pt>
                <c:pt idx="48">
                  <c:v>7.049497538445916E-2</c:v>
                </c:pt>
                <c:pt idx="49">
                  <c:v>0.21469885734734812</c:v>
                </c:pt>
                <c:pt idx="50">
                  <c:v>0.69425122828141972</c:v>
                </c:pt>
                <c:pt idx="51">
                  <c:v>0.82706840172694118</c:v>
                </c:pt>
                <c:pt idx="52">
                  <c:v>9.3546639756023287E-2</c:v>
                </c:pt>
                <c:pt idx="53">
                  <c:v>0.71544729755891512</c:v>
                </c:pt>
                <c:pt idx="54">
                  <c:v>2.2493130120604533E-2</c:v>
                </c:pt>
                <c:pt idx="55">
                  <c:v>0.39746128953686627</c:v>
                </c:pt>
                <c:pt idx="56">
                  <c:v>0.14148157603608208</c:v>
                </c:pt>
                <c:pt idx="57">
                  <c:v>4.0863097126900518</c:v>
                </c:pt>
                <c:pt idx="58">
                  <c:v>0.19720263095332444</c:v>
                </c:pt>
                <c:pt idx="59">
                  <c:v>0.85318142734307822</c:v>
                </c:pt>
                <c:pt idx="60">
                  <c:v>0.38873812318129952</c:v>
                </c:pt>
                <c:pt idx="61">
                  <c:v>0.75909207187800898</c:v>
                </c:pt>
                <c:pt idx="62">
                  <c:v>0.50981201217664796</c:v>
                </c:pt>
                <c:pt idx="63">
                  <c:v>0.93431589466172371</c:v>
                </c:pt>
                <c:pt idx="64">
                  <c:v>0.22306280503362061</c:v>
                </c:pt>
                <c:pt idx="65">
                  <c:v>0.66193122915703895</c:v>
                </c:pt>
                <c:pt idx="66">
                  <c:v>2.7753809524829063E-2</c:v>
                </c:pt>
                <c:pt idx="67">
                  <c:v>0.2261841180604357</c:v>
                </c:pt>
                <c:pt idx="68">
                  <c:v>0.16171784886310425</c:v>
                </c:pt>
                <c:pt idx="69">
                  <c:v>4.7087433230250247E-2</c:v>
                </c:pt>
                <c:pt idx="70">
                  <c:v>0.69461644606398376</c:v>
                </c:pt>
                <c:pt idx="71">
                  <c:v>1.0326734991872608</c:v>
                </c:pt>
                <c:pt idx="72">
                  <c:v>0.47055445582124861</c:v>
                </c:pt>
                <c:pt idx="73">
                  <c:v>0.46259672519946554</c:v>
                </c:pt>
                <c:pt idx="74">
                  <c:v>0.27354241306835603</c:v>
                </c:pt>
                <c:pt idx="75">
                  <c:v>0.83901209602474225</c:v>
                </c:pt>
                <c:pt idx="76">
                  <c:v>0.1762313980297632</c:v>
                </c:pt>
                <c:pt idx="77">
                  <c:v>0.13152239659233891</c:v>
                </c:pt>
                <c:pt idx="78">
                  <c:v>1.6144336449097922</c:v>
                </c:pt>
                <c:pt idx="79">
                  <c:v>0.2227621221662468</c:v>
                </c:pt>
                <c:pt idx="80">
                  <c:v>0.37510962777951523</c:v>
                </c:pt>
                <c:pt idx="81">
                  <c:v>0.29501820574687437</c:v>
                </c:pt>
                <c:pt idx="82">
                  <c:v>0.62316550557106143</c:v>
                </c:pt>
                <c:pt idx="83">
                  <c:v>0.4977851965193737</c:v>
                </c:pt>
                <c:pt idx="84">
                  <c:v>1.0204615013633582</c:v>
                </c:pt>
                <c:pt idx="85">
                  <c:v>1.4297251637891827E-2</c:v>
                </c:pt>
                <c:pt idx="86">
                  <c:v>0.66061661136329775</c:v>
                </c:pt>
                <c:pt idx="87">
                  <c:v>1.2240795634276378</c:v>
                </c:pt>
                <c:pt idx="88">
                  <c:v>0.99466341720458429</c:v>
                </c:pt>
                <c:pt idx="89">
                  <c:v>0.66956541421457672</c:v>
                </c:pt>
                <c:pt idx="90">
                  <c:v>0.47762429350245961</c:v>
                </c:pt>
                <c:pt idx="91">
                  <c:v>0.50497406412099244</c:v>
                </c:pt>
                <c:pt idx="92">
                  <c:v>0.60118951302203727</c:v>
                </c:pt>
                <c:pt idx="93">
                  <c:v>0.14660936880924072</c:v>
                </c:pt>
                <c:pt idx="94">
                  <c:v>0.72293989435479589</c:v>
                </c:pt>
                <c:pt idx="95">
                  <c:v>0.55196835908756436</c:v>
                </c:pt>
                <c:pt idx="96">
                  <c:v>6.5977205848620116E-2</c:v>
                </c:pt>
                <c:pt idx="97">
                  <c:v>1.9585024552240924</c:v>
                </c:pt>
                <c:pt idx="98">
                  <c:v>7.1103738267275438E-2</c:v>
                </c:pt>
                <c:pt idx="99">
                  <c:v>9.0967233774417247E-2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F-3149-B565-C3E43664D703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'MPE, totalDist = 100|10'!$J$3:$J$102</c:f>
              <c:numCache>
                <c:formatCode>0.0000</c:formatCode>
                <c:ptCount val="100"/>
                <c:pt idx="0">
                  <c:v>2.9831120502065658</c:v>
                </c:pt>
                <c:pt idx="1">
                  <c:v>8.8616646267855952</c:v>
                </c:pt>
                <c:pt idx="2">
                  <c:v>0.65792251008435543</c:v>
                </c:pt>
                <c:pt idx="3">
                  <c:v>7.8662064960551081</c:v>
                </c:pt>
                <c:pt idx="4">
                  <c:v>12.464502637966367</c:v>
                </c:pt>
                <c:pt idx="5">
                  <c:v>1.8119954019879638</c:v>
                </c:pt>
                <c:pt idx="6">
                  <c:v>9.0486994118334447</c:v>
                </c:pt>
                <c:pt idx="7">
                  <c:v>5.8091765173927223</c:v>
                </c:pt>
                <c:pt idx="8">
                  <c:v>8.1404788236257879</c:v>
                </c:pt>
                <c:pt idx="9">
                  <c:v>3.8022532825457791</c:v>
                </c:pt>
                <c:pt idx="10">
                  <c:v>12.129425190918893</c:v>
                </c:pt>
                <c:pt idx="11">
                  <c:v>16.886209408194233</c:v>
                </c:pt>
                <c:pt idx="12">
                  <c:v>16.757953456146847</c:v>
                </c:pt>
                <c:pt idx="13">
                  <c:v>3.6432578380869645</c:v>
                </c:pt>
                <c:pt idx="14">
                  <c:v>0.14527447181857028</c:v>
                </c:pt>
                <c:pt idx="15">
                  <c:v>1.8462388155275955</c:v>
                </c:pt>
                <c:pt idx="16">
                  <c:v>4.2149852548201299</c:v>
                </c:pt>
                <c:pt idx="17">
                  <c:v>1.7278789289038448</c:v>
                </c:pt>
                <c:pt idx="18">
                  <c:v>1.7179957681162255</c:v>
                </c:pt>
                <c:pt idx="19">
                  <c:v>9.4369512701758715</c:v>
                </c:pt>
                <c:pt idx="20">
                  <c:v>0.83836216022540344</c:v>
                </c:pt>
                <c:pt idx="21">
                  <c:v>17.426848844140299</c:v>
                </c:pt>
                <c:pt idx="22">
                  <c:v>10.945354891244001</c:v>
                </c:pt>
                <c:pt idx="23">
                  <c:v>5.7740248725685754</c:v>
                </c:pt>
                <c:pt idx="24">
                  <c:v>10.214724141011136</c:v>
                </c:pt>
                <c:pt idx="25">
                  <c:v>3.9985225207994644</c:v>
                </c:pt>
                <c:pt idx="26">
                  <c:v>21.435749833100687</c:v>
                </c:pt>
                <c:pt idx="27">
                  <c:v>2.2265464741801844</c:v>
                </c:pt>
                <c:pt idx="28">
                  <c:v>27.407112976259139</c:v>
                </c:pt>
                <c:pt idx="29">
                  <c:v>2.224846330530279</c:v>
                </c:pt>
                <c:pt idx="30">
                  <c:v>7.9870917719482009</c:v>
                </c:pt>
                <c:pt idx="31">
                  <c:v>8.8240542181778618</c:v>
                </c:pt>
                <c:pt idx="32">
                  <c:v>0.93273594754482692</c:v>
                </c:pt>
                <c:pt idx="33">
                  <c:v>4.4015976412506861</c:v>
                </c:pt>
                <c:pt idx="34">
                  <c:v>10.252265789968849</c:v>
                </c:pt>
                <c:pt idx="35">
                  <c:v>2.3900835196415318</c:v>
                </c:pt>
                <c:pt idx="36">
                  <c:v>5.0705459873494854E-2</c:v>
                </c:pt>
                <c:pt idx="37">
                  <c:v>8.8779703782303905</c:v>
                </c:pt>
                <c:pt idx="38">
                  <c:v>1.2722283035183215</c:v>
                </c:pt>
                <c:pt idx="39">
                  <c:v>5.9143586292708319</c:v>
                </c:pt>
                <c:pt idx="40">
                  <c:v>0.51542288278182835</c:v>
                </c:pt>
                <c:pt idx="41">
                  <c:v>4.8285322818633833</c:v>
                </c:pt>
                <c:pt idx="42">
                  <c:v>1.0480343377302701</c:v>
                </c:pt>
                <c:pt idx="43">
                  <c:v>6.764153780496164</c:v>
                </c:pt>
                <c:pt idx="44">
                  <c:v>3.0004671040360704</c:v>
                </c:pt>
                <c:pt idx="45">
                  <c:v>3.4888072357263993</c:v>
                </c:pt>
                <c:pt idx="46">
                  <c:v>4.0976798981599352</c:v>
                </c:pt>
                <c:pt idx="47">
                  <c:v>1.9821305002442893</c:v>
                </c:pt>
                <c:pt idx="48">
                  <c:v>0.28377535795300607</c:v>
                </c:pt>
                <c:pt idx="49">
                  <c:v>1.4310962866362373</c:v>
                </c:pt>
                <c:pt idx="50">
                  <c:v>3.769692315044272</c:v>
                </c:pt>
                <c:pt idx="51">
                  <c:v>8.775288422206426</c:v>
                </c:pt>
                <c:pt idx="52">
                  <c:v>0.45056365220360645</c:v>
                </c:pt>
                <c:pt idx="53">
                  <c:v>15.250765791787014</c:v>
                </c:pt>
                <c:pt idx="54">
                  <c:v>4.6999711215417035</c:v>
                </c:pt>
                <c:pt idx="55">
                  <c:v>1.5023794395950689</c:v>
                </c:pt>
                <c:pt idx="56">
                  <c:v>0.80925575273631101</c:v>
                </c:pt>
                <c:pt idx="57">
                  <c:v>14.353268513125821</c:v>
                </c:pt>
                <c:pt idx="58">
                  <c:v>0.92843067301189419</c:v>
                </c:pt>
                <c:pt idx="59">
                  <c:v>11.238841065686724</c:v>
                </c:pt>
                <c:pt idx="60">
                  <c:v>2.055792411954227</c:v>
                </c:pt>
                <c:pt idx="61">
                  <c:v>43.59513348986868</c:v>
                </c:pt>
                <c:pt idx="62">
                  <c:v>2.7496570157074953</c:v>
                </c:pt>
                <c:pt idx="63">
                  <c:v>11.010771270120385</c:v>
                </c:pt>
                <c:pt idx="64">
                  <c:v>1.0315706141666861</c:v>
                </c:pt>
                <c:pt idx="65">
                  <c:v>3.9045316650749191</c:v>
                </c:pt>
                <c:pt idx="66">
                  <c:v>0.24133556712294996</c:v>
                </c:pt>
                <c:pt idx="67">
                  <c:v>1.3500669889377728</c:v>
                </c:pt>
                <c:pt idx="68">
                  <c:v>0.35756914285714292</c:v>
                </c:pt>
                <c:pt idx="69">
                  <c:v>1.0904545144862121</c:v>
                </c:pt>
                <c:pt idx="70">
                  <c:v>4.9083397775510873</c:v>
                </c:pt>
                <c:pt idx="71">
                  <c:v>4.3629679770449643</c:v>
                </c:pt>
                <c:pt idx="72">
                  <c:v>2.119209587007985</c:v>
                </c:pt>
                <c:pt idx="73">
                  <c:v>2.0201055627755675</c:v>
                </c:pt>
                <c:pt idx="74">
                  <c:v>0.8610387053589007</c:v>
                </c:pt>
                <c:pt idx="75">
                  <c:v>3.4231252584600345</c:v>
                </c:pt>
                <c:pt idx="76">
                  <c:v>1.4473883894783615</c:v>
                </c:pt>
                <c:pt idx="77">
                  <c:v>5.1994665918023584</c:v>
                </c:pt>
                <c:pt idx="78">
                  <c:v>12.870503604823559</c:v>
                </c:pt>
                <c:pt idx="79">
                  <c:v>7.6255751595678385</c:v>
                </c:pt>
                <c:pt idx="80">
                  <c:v>14.164149655219497</c:v>
                </c:pt>
                <c:pt idx="81">
                  <c:v>0.99078392523902503</c:v>
                </c:pt>
                <c:pt idx="82">
                  <c:v>3.9311527316356898</c:v>
                </c:pt>
                <c:pt idx="83">
                  <c:v>5.0268927516267601</c:v>
                </c:pt>
                <c:pt idx="84">
                  <c:v>10.784943990660476</c:v>
                </c:pt>
                <c:pt idx="85">
                  <c:v>0.6929133895241002</c:v>
                </c:pt>
                <c:pt idx="86">
                  <c:v>8.1847906068227374</c:v>
                </c:pt>
                <c:pt idx="87">
                  <c:v>20.324807803768469</c:v>
                </c:pt>
                <c:pt idx="88">
                  <c:v>45.803047765345731</c:v>
                </c:pt>
                <c:pt idx="89">
                  <c:v>22.407864178015565</c:v>
                </c:pt>
                <c:pt idx="90">
                  <c:v>3.3431653012151892</c:v>
                </c:pt>
                <c:pt idx="91">
                  <c:v>3.3203370741643039</c:v>
                </c:pt>
                <c:pt idx="92">
                  <c:v>5.8714125917988662</c:v>
                </c:pt>
                <c:pt idx="93">
                  <c:v>9.8219860357810269</c:v>
                </c:pt>
                <c:pt idx="94">
                  <c:v>3.0086150902017756</c:v>
                </c:pt>
                <c:pt idx="95">
                  <c:v>13.204467300335143</c:v>
                </c:pt>
                <c:pt idx="96">
                  <c:v>0.73203519848214715</c:v>
                </c:pt>
                <c:pt idx="97">
                  <c:v>6.3150140535865757</c:v>
                </c:pt>
                <c:pt idx="98">
                  <c:v>1.0049860316615669</c:v>
                </c:pt>
                <c:pt idx="99">
                  <c:v>0.8775537281336403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F-3149-B565-C3E43664D703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'MPE, totalDist = 100|10'!$O$3:$O$102</c:f>
              <c:numCache>
                <c:formatCode>0.0000</c:formatCode>
                <c:ptCount val="100"/>
                <c:pt idx="0">
                  <c:v>1.3843232446279724E-2</c:v>
                </c:pt>
                <c:pt idx="1">
                  <c:v>0.83330557485165246</c:v>
                </c:pt>
                <c:pt idx="2">
                  <c:v>3.002500019054985E-3</c:v>
                </c:pt>
                <c:pt idx="3">
                  <c:v>1.2665096477084716</c:v>
                </c:pt>
                <c:pt idx="4">
                  <c:v>3.7449320134603359</c:v>
                </c:pt>
                <c:pt idx="5">
                  <c:v>0.17202756292527602</c:v>
                </c:pt>
                <c:pt idx="6">
                  <c:v>1.6496756123464855</c:v>
                </c:pt>
                <c:pt idx="7">
                  <c:v>0.49245825219509021</c:v>
                </c:pt>
                <c:pt idx="8">
                  <c:v>0.91009979284309706</c:v>
                </c:pt>
                <c:pt idx="9">
                  <c:v>0.62251083641770621</c:v>
                </c:pt>
                <c:pt idx="10">
                  <c:v>1.596986112103671</c:v>
                </c:pt>
                <c:pt idx="11">
                  <c:v>0.98931684971666245</c:v>
                </c:pt>
                <c:pt idx="12">
                  <c:v>2.4224650761082653</c:v>
                </c:pt>
                <c:pt idx="13">
                  <c:v>0.65429433488925948</c:v>
                </c:pt>
                <c:pt idx="14">
                  <c:v>0.17167175286376551</c:v>
                </c:pt>
                <c:pt idx="15">
                  <c:v>0.11143533267003193</c:v>
                </c:pt>
                <c:pt idx="16">
                  <c:v>0.41788492841670838</c:v>
                </c:pt>
                <c:pt idx="17">
                  <c:v>4.2941403118568804E-2</c:v>
                </c:pt>
                <c:pt idx="18">
                  <c:v>2.9387535173322241E-2</c:v>
                </c:pt>
                <c:pt idx="19">
                  <c:v>1.7983906612297114</c:v>
                </c:pt>
                <c:pt idx="20">
                  <c:v>4.7942722732738335E-2</c:v>
                </c:pt>
                <c:pt idx="21">
                  <c:v>1.3000309537628172</c:v>
                </c:pt>
                <c:pt idx="22">
                  <c:v>2.0497498700090309</c:v>
                </c:pt>
                <c:pt idx="23">
                  <c:v>0.12906958713787617</c:v>
                </c:pt>
                <c:pt idx="24">
                  <c:v>2.0744654471102604</c:v>
                </c:pt>
                <c:pt idx="25">
                  <c:v>0.53817576115374877</c:v>
                </c:pt>
                <c:pt idx="26">
                  <c:v>3.145672625413249</c:v>
                </c:pt>
                <c:pt idx="27">
                  <c:v>0.5273904131511028</c:v>
                </c:pt>
                <c:pt idx="28">
                  <c:v>8.4418529610441571</c:v>
                </c:pt>
                <c:pt idx="29">
                  <c:v>1.2114348702710287</c:v>
                </c:pt>
                <c:pt idx="30">
                  <c:v>2.138008166355696</c:v>
                </c:pt>
                <c:pt idx="31">
                  <c:v>2.6845630148167747</c:v>
                </c:pt>
                <c:pt idx="32">
                  <c:v>0.36692538953977144</c:v>
                </c:pt>
                <c:pt idx="33">
                  <c:v>1.0599255944993298</c:v>
                </c:pt>
                <c:pt idx="34">
                  <c:v>3.2503344660351048</c:v>
                </c:pt>
                <c:pt idx="35">
                  <c:v>0.22768345565712492</c:v>
                </c:pt>
                <c:pt idx="36">
                  <c:v>0.260349221949222</c:v>
                </c:pt>
                <c:pt idx="37">
                  <c:v>0.63705057355773265</c:v>
                </c:pt>
                <c:pt idx="38">
                  <c:v>1.4607862092827178E-3</c:v>
                </c:pt>
                <c:pt idx="39">
                  <c:v>0.3243168337541647</c:v>
                </c:pt>
                <c:pt idx="40">
                  <c:v>0.46454952202417327</c:v>
                </c:pt>
                <c:pt idx="41">
                  <c:v>0.94537194683491443</c:v>
                </c:pt>
                <c:pt idx="42">
                  <c:v>2.1986993219869865E-2</c:v>
                </c:pt>
                <c:pt idx="43">
                  <c:v>1.4070592250230674</c:v>
                </c:pt>
                <c:pt idx="44">
                  <c:v>0.49145581819137568</c:v>
                </c:pt>
                <c:pt idx="45">
                  <c:v>0.60733258416076918</c:v>
                </c:pt>
                <c:pt idx="46">
                  <c:v>1.4625733896587767</c:v>
                </c:pt>
                <c:pt idx="47">
                  <c:v>0.2598972263651973</c:v>
                </c:pt>
                <c:pt idx="48">
                  <c:v>3.0610184992024218E-2</c:v>
                </c:pt>
                <c:pt idx="49">
                  <c:v>8.0983727190927779E-2</c:v>
                </c:pt>
                <c:pt idx="50">
                  <c:v>0.74391349144263608</c:v>
                </c:pt>
                <c:pt idx="51">
                  <c:v>3.2825402826646828</c:v>
                </c:pt>
                <c:pt idx="52">
                  <c:v>0.1253680323544927</c:v>
                </c:pt>
                <c:pt idx="53">
                  <c:v>5.5395251143728563</c:v>
                </c:pt>
                <c:pt idx="54">
                  <c:v>0.54301359469385879</c:v>
                </c:pt>
                <c:pt idx="55">
                  <c:v>0.3524496737439915</c:v>
                </c:pt>
                <c:pt idx="56">
                  <c:v>0.58492437683638576</c:v>
                </c:pt>
                <c:pt idx="57">
                  <c:v>1.3417109917956698</c:v>
                </c:pt>
                <c:pt idx="58">
                  <c:v>0.37420349197652797</c:v>
                </c:pt>
                <c:pt idx="59">
                  <c:v>3.9395626148842906</c:v>
                </c:pt>
                <c:pt idx="60">
                  <c:v>0.33444836374468645</c:v>
                </c:pt>
                <c:pt idx="61">
                  <c:v>13.238981304633821</c:v>
                </c:pt>
                <c:pt idx="62">
                  <c:v>0.78021234002782258</c:v>
                </c:pt>
                <c:pt idx="63">
                  <c:v>1.3455471381377182</c:v>
                </c:pt>
                <c:pt idx="64">
                  <c:v>0.11718460093896713</c:v>
                </c:pt>
                <c:pt idx="65">
                  <c:v>1.1160758415796235</c:v>
                </c:pt>
                <c:pt idx="66">
                  <c:v>2.3852722014649691E-2</c:v>
                </c:pt>
                <c:pt idx="67">
                  <c:v>0.44799166583892647</c:v>
                </c:pt>
                <c:pt idx="68">
                  <c:v>0.16146380994582774</c:v>
                </c:pt>
                <c:pt idx="69">
                  <c:v>0.23602088862642345</c:v>
                </c:pt>
                <c:pt idx="70">
                  <c:v>0.37749409725507937</c:v>
                </c:pt>
                <c:pt idx="71">
                  <c:v>0.88290596436265656</c:v>
                </c:pt>
                <c:pt idx="72">
                  <c:v>1.0851730761371532</c:v>
                </c:pt>
                <c:pt idx="73">
                  <c:v>0.28920447749099981</c:v>
                </c:pt>
                <c:pt idx="74">
                  <c:v>5.1078921968608311E-2</c:v>
                </c:pt>
                <c:pt idx="75">
                  <c:v>0.44356172377345188</c:v>
                </c:pt>
                <c:pt idx="76">
                  <c:v>0.63325927171114016</c:v>
                </c:pt>
                <c:pt idx="77">
                  <c:v>1.445568656852054</c:v>
                </c:pt>
                <c:pt idx="78">
                  <c:v>3.6578588742114397</c:v>
                </c:pt>
                <c:pt idx="79">
                  <c:v>2.4194705383949455</c:v>
                </c:pt>
                <c:pt idx="80">
                  <c:v>4.6591969470361878</c:v>
                </c:pt>
                <c:pt idx="81">
                  <c:v>0.29523423085462291</c:v>
                </c:pt>
                <c:pt idx="82">
                  <c:v>0.70137218102944343</c:v>
                </c:pt>
                <c:pt idx="83">
                  <c:v>1.7875100934030212</c:v>
                </c:pt>
                <c:pt idx="84">
                  <c:v>3.2770243776983263</c:v>
                </c:pt>
                <c:pt idx="85">
                  <c:v>1.0219064777463549</c:v>
                </c:pt>
                <c:pt idx="86">
                  <c:v>1.3803886708008573</c:v>
                </c:pt>
                <c:pt idx="87">
                  <c:v>11.510133362790601</c:v>
                </c:pt>
                <c:pt idx="88">
                  <c:v>12.59185465517899</c:v>
                </c:pt>
                <c:pt idx="89">
                  <c:v>10.946065376613307</c:v>
                </c:pt>
                <c:pt idx="90">
                  <c:v>0.69141682838618612</c:v>
                </c:pt>
                <c:pt idx="91">
                  <c:v>1.2429374371422144</c:v>
                </c:pt>
                <c:pt idx="92">
                  <c:v>1.9410798151654109</c:v>
                </c:pt>
                <c:pt idx="93">
                  <c:v>3.0965763519193055</c:v>
                </c:pt>
                <c:pt idx="94">
                  <c:v>0.63599463015345215</c:v>
                </c:pt>
                <c:pt idx="95">
                  <c:v>2.6435434156898747</c:v>
                </c:pt>
                <c:pt idx="96">
                  <c:v>0.28836724449943424</c:v>
                </c:pt>
                <c:pt idx="97">
                  <c:v>0.46016335030078664</c:v>
                </c:pt>
                <c:pt idx="98">
                  <c:v>4.7238787183186706E-2</c:v>
                </c:pt>
                <c:pt idx="99">
                  <c:v>0.16958626562081383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F-3149-B565-C3E43664D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 neural net'!$A$3:$A$126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'genetic algo neural net'!$F$3:$F$126</c:f>
              <c:numCache>
                <c:formatCode>0.00000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E-2E4D-9550-09D718574228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'genetic algo neural net'!$K$3:$K$126</c:f>
              <c:numCache>
                <c:formatCode>0.00000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E-2E4D-9550-09D718574228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'genetic algo neural net'!$P$3:$P$126</c:f>
              <c:numCache>
                <c:formatCode>0.00000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E-2E4D-9550-09D71857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%</a:t>
            </a:r>
            <a:r>
              <a:rPr lang="en-US" sz="1800" b="1" baseline="0">
                <a:solidFill>
                  <a:schemeClr val="tx1"/>
                </a:solidFill>
              </a:rPr>
              <a:t> Error in the Estimated Values of the CFFs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42707469543448E-2"/>
          <c:y val="6.012553742709674E-2"/>
          <c:w val="0.92713650742244447"/>
          <c:h val="0.88952354913969089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'genetic algo neural net'!$E$3:$E$126</c:f>
              <c:numCache>
                <c:formatCode>0.00000</c:formatCode>
                <c:ptCount val="124"/>
                <c:pt idx="0">
                  <c:v>18.517559161550203</c:v>
                </c:pt>
                <c:pt idx="1">
                  <c:v>9.5654418324929118</c:v>
                </c:pt>
                <c:pt idx="2">
                  <c:v>17.67930805567595</c:v>
                </c:pt>
                <c:pt idx="3">
                  <c:v>5.0186645132615952</c:v>
                </c:pt>
                <c:pt idx="5">
                  <c:v>8.9421473269740073</c:v>
                </c:pt>
                <c:pt idx="7">
                  <c:v>15.584620706379093</c:v>
                </c:pt>
                <c:pt idx="8">
                  <c:v>6.0635918104143149</c:v>
                </c:pt>
                <c:pt idx="9">
                  <c:v>1.3478878975801307</c:v>
                </c:pt>
                <c:pt idx="10">
                  <c:v>3.0222780190731662</c:v>
                </c:pt>
                <c:pt idx="11">
                  <c:v>10.718786748710299</c:v>
                </c:pt>
                <c:pt idx="12">
                  <c:v>8.2923915141377424</c:v>
                </c:pt>
                <c:pt idx="13">
                  <c:v>5.4307179952506903</c:v>
                </c:pt>
                <c:pt idx="14">
                  <c:v>7.257702073356838</c:v>
                </c:pt>
                <c:pt idx="15">
                  <c:v>0.77083973762258351</c:v>
                </c:pt>
                <c:pt idx="16">
                  <c:v>2.6684002626761121</c:v>
                </c:pt>
                <c:pt idx="17">
                  <c:v>18.397534547182882</c:v>
                </c:pt>
                <c:pt idx="18">
                  <c:v>1.662364497184301</c:v>
                </c:pt>
                <c:pt idx="19">
                  <c:v>3.3462247383318967E-2</c:v>
                </c:pt>
                <c:pt idx="20">
                  <c:v>1.1154414538642661</c:v>
                </c:pt>
                <c:pt idx="21">
                  <c:v>18.366327490736502</c:v>
                </c:pt>
                <c:pt idx="22">
                  <c:v>8.3014396345478954</c:v>
                </c:pt>
                <c:pt idx="23">
                  <c:v>0.45937563193383962</c:v>
                </c:pt>
                <c:pt idx="24">
                  <c:v>3.531902196126822</c:v>
                </c:pt>
                <c:pt idx="25">
                  <c:v>3.3063657599151783</c:v>
                </c:pt>
                <c:pt idx="26">
                  <c:v>3.3033506322432373</c:v>
                </c:pt>
                <c:pt idx="27">
                  <c:v>71.429774728225709</c:v>
                </c:pt>
                <c:pt idx="28">
                  <c:v>36.103479153588438</c:v>
                </c:pt>
                <c:pt idx="29">
                  <c:v>7.3112259887005653</c:v>
                </c:pt>
                <c:pt idx="30">
                  <c:v>33.43007558290244</c:v>
                </c:pt>
                <c:pt idx="31">
                  <c:v>18.104045956708109</c:v>
                </c:pt>
                <c:pt idx="32">
                  <c:v>21.468497984267067</c:v>
                </c:pt>
                <c:pt idx="33">
                  <c:v>50.100557706206899</c:v>
                </c:pt>
                <c:pt idx="34">
                  <c:v>23.310772811475797</c:v>
                </c:pt>
                <c:pt idx="35">
                  <c:v>18.243155790613418</c:v>
                </c:pt>
                <c:pt idx="36">
                  <c:v>71.368932289099988</c:v>
                </c:pt>
                <c:pt idx="37">
                  <c:v>18.871370344075661</c:v>
                </c:pt>
                <c:pt idx="38">
                  <c:v>37.709621767550225</c:v>
                </c:pt>
                <c:pt idx="39">
                  <c:v>34.151687052027242</c:v>
                </c:pt>
                <c:pt idx="40">
                  <c:v>21.168999052228102</c:v>
                </c:pt>
                <c:pt idx="41">
                  <c:v>27.150000337963434</c:v>
                </c:pt>
                <c:pt idx="42">
                  <c:v>12.978254376805964</c:v>
                </c:pt>
                <c:pt idx="43">
                  <c:v>101.05656386502044</c:v>
                </c:pt>
                <c:pt idx="44">
                  <c:v>24.058250113041794</c:v>
                </c:pt>
                <c:pt idx="45">
                  <c:v>22.639195069949469</c:v>
                </c:pt>
                <c:pt idx="46">
                  <c:v>16.35309727559191</c:v>
                </c:pt>
                <c:pt idx="47">
                  <c:v>34.519302200359569</c:v>
                </c:pt>
                <c:pt idx="48">
                  <c:v>13.972646297518146</c:v>
                </c:pt>
                <c:pt idx="49">
                  <c:v>76.853602310272223</c:v>
                </c:pt>
                <c:pt idx="50">
                  <c:v>60.083157608587136</c:v>
                </c:pt>
                <c:pt idx="51">
                  <c:v>7.8998258444413318</c:v>
                </c:pt>
                <c:pt idx="52">
                  <c:v>25.146431248005818</c:v>
                </c:pt>
                <c:pt idx="53">
                  <c:v>15.636332916805999</c:v>
                </c:pt>
                <c:pt idx="54">
                  <c:v>16.846491272708768</c:v>
                </c:pt>
                <c:pt idx="55">
                  <c:v>14.844392637182924</c:v>
                </c:pt>
                <c:pt idx="56">
                  <c:v>7.6809173687345753</c:v>
                </c:pt>
                <c:pt idx="57">
                  <c:v>68.586563568119388</c:v>
                </c:pt>
                <c:pt idx="58">
                  <c:v>32.466452277543588</c:v>
                </c:pt>
                <c:pt idx="59">
                  <c:v>12.187868505097656</c:v>
                </c:pt>
                <c:pt idx="60">
                  <c:v>21.964594620665267</c:v>
                </c:pt>
                <c:pt idx="61">
                  <c:v>28.360222261015064</c:v>
                </c:pt>
                <c:pt idx="62">
                  <c:v>51.209558091555706</c:v>
                </c:pt>
                <c:pt idx="63">
                  <c:v>45.716841453940589</c:v>
                </c:pt>
                <c:pt idx="64">
                  <c:v>33.691199394253644</c:v>
                </c:pt>
                <c:pt idx="65">
                  <c:v>8.4608089879220127</c:v>
                </c:pt>
                <c:pt idx="66">
                  <c:v>26.131759136543391</c:v>
                </c:pt>
                <c:pt idx="67">
                  <c:v>23.52157023502772</c:v>
                </c:pt>
                <c:pt idx="68">
                  <c:v>16.47538572227996</c:v>
                </c:pt>
                <c:pt idx="69">
                  <c:v>29.207608940118075</c:v>
                </c:pt>
                <c:pt idx="70">
                  <c:v>30.26321338620653</c:v>
                </c:pt>
                <c:pt idx="71">
                  <c:v>3.8329180097528717</c:v>
                </c:pt>
                <c:pt idx="72">
                  <c:v>0.51903123596784706</c:v>
                </c:pt>
                <c:pt idx="73">
                  <c:v>114.30092332017169</c:v>
                </c:pt>
                <c:pt idx="74">
                  <c:v>21.657574964284912</c:v>
                </c:pt>
                <c:pt idx="75">
                  <c:v>77.036993295091392</c:v>
                </c:pt>
                <c:pt idx="76">
                  <c:v>59.325618319010701</c:v>
                </c:pt>
                <c:pt idx="77">
                  <c:v>83.040370269228703</c:v>
                </c:pt>
                <c:pt idx="78">
                  <c:v>77.486356488856572</c:v>
                </c:pt>
                <c:pt idx="79">
                  <c:v>55.236187814861466</c:v>
                </c:pt>
                <c:pt idx="80">
                  <c:v>75.781097655660517</c:v>
                </c:pt>
                <c:pt idx="81">
                  <c:v>65.991302478613719</c:v>
                </c:pt>
                <c:pt idx="82">
                  <c:v>58.853862382700051</c:v>
                </c:pt>
                <c:pt idx="83">
                  <c:v>51.908426453996071</c:v>
                </c:pt>
                <c:pt idx="84">
                  <c:v>43.485025937811088</c:v>
                </c:pt>
                <c:pt idx="85">
                  <c:v>45.480761465243724</c:v>
                </c:pt>
                <c:pt idx="86">
                  <c:v>262.40570745305274</c:v>
                </c:pt>
                <c:pt idx="89">
                  <c:v>29.306159461294701</c:v>
                </c:pt>
                <c:pt idx="90">
                  <c:v>90.557038558308292</c:v>
                </c:pt>
                <c:pt idx="91">
                  <c:v>41.691198675082809</c:v>
                </c:pt>
                <c:pt idx="92">
                  <c:v>58.072295423023576</c:v>
                </c:pt>
                <c:pt idx="93">
                  <c:v>94.151458961933514</c:v>
                </c:pt>
                <c:pt idx="94">
                  <c:v>110.57918315862729</c:v>
                </c:pt>
                <c:pt idx="95">
                  <c:v>199.61688678287786</c:v>
                </c:pt>
                <c:pt idx="96">
                  <c:v>45.423796228937697</c:v>
                </c:pt>
                <c:pt idx="97">
                  <c:v>263.96004551776457</c:v>
                </c:pt>
                <c:pt idx="98">
                  <c:v>81.893731328399937</c:v>
                </c:pt>
                <c:pt idx="99">
                  <c:v>73.842882797731562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6-D14E-8E29-C6A55FB7E4FF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'genetic algo neural net'!$J$3:$J$126</c:f>
              <c:numCache>
                <c:formatCode>0.00000</c:formatCode>
                <c:ptCount val="124"/>
                <c:pt idx="0">
                  <c:v>65.853612539026784</c:v>
                </c:pt>
                <c:pt idx="1">
                  <c:v>36.723818405874859</c:v>
                </c:pt>
                <c:pt idx="2">
                  <c:v>26.017125376520166</c:v>
                </c:pt>
                <c:pt idx="3">
                  <c:v>30.361868316712727</c:v>
                </c:pt>
                <c:pt idx="5">
                  <c:v>40.371961142290438</c:v>
                </c:pt>
                <c:pt idx="7">
                  <c:v>30.931225637704898</c:v>
                </c:pt>
                <c:pt idx="8">
                  <c:v>34.322892602605066</c:v>
                </c:pt>
                <c:pt idx="9">
                  <c:v>39.699989129893247</c:v>
                </c:pt>
                <c:pt idx="10">
                  <c:v>35.614936555836735</c:v>
                </c:pt>
                <c:pt idx="11">
                  <c:v>36.044089833080427</c:v>
                </c:pt>
                <c:pt idx="12">
                  <c:v>43.715015707601339</c:v>
                </c:pt>
                <c:pt idx="13">
                  <c:v>32.205761049999793</c:v>
                </c:pt>
                <c:pt idx="14">
                  <c:v>33.704166130845472</c:v>
                </c:pt>
                <c:pt idx="15">
                  <c:v>34.203236790640517</c:v>
                </c:pt>
                <c:pt idx="16">
                  <c:v>51.745356066816427</c:v>
                </c:pt>
                <c:pt idx="17">
                  <c:v>24.326604854299418</c:v>
                </c:pt>
                <c:pt idx="18">
                  <c:v>45.345021183852381</c:v>
                </c:pt>
                <c:pt idx="19">
                  <c:v>83.536766629225596</c:v>
                </c:pt>
                <c:pt idx="20">
                  <c:v>31.807967704109053</c:v>
                </c:pt>
                <c:pt idx="21">
                  <c:v>39.13439901302565</c:v>
                </c:pt>
                <c:pt idx="22">
                  <c:v>60.246123524113855</c:v>
                </c:pt>
                <c:pt idx="23">
                  <c:v>36.807205202952666</c:v>
                </c:pt>
                <c:pt idx="24">
                  <c:v>79.716198713749776</c:v>
                </c:pt>
                <c:pt idx="25">
                  <c:v>44.42305345701444</c:v>
                </c:pt>
                <c:pt idx="26">
                  <c:v>62.579092067730777</c:v>
                </c:pt>
                <c:pt idx="27">
                  <c:v>99.258882418130014</c:v>
                </c:pt>
                <c:pt idx="28">
                  <c:v>94.659400544959126</c:v>
                </c:pt>
                <c:pt idx="29">
                  <c:v>35.691741536196204</c:v>
                </c:pt>
                <c:pt idx="30">
                  <c:v>82.625615158200262</c:v>
                </c:pt>
                <c:pt idx="31">
                  <c:v>60.630061994706885</c:v>
                </c:pt>
                <c:pt idx="32">
                  <c:v>57.291296543892749</c:v>
                </c:pt>
                <c:pt idx="33">
                  <c:v>91.354086670323639</c:v>
                </c:pt>
                <c:pt idx="34">
                  <c:v>70.299340385942159</c:v>
                </c:pt>
                <c:pt idx="35">
                  <c:v>50.55485968983821</c:v>
                </c:pt>
                <c:pt idx="36">
                  <c:v>82.119545522929883</c:v>
                </c:pt>
                <c:pt idx="37">
                  <c:v>63.554276202549076</c:v>
                </c:pt>
                <c:pt idx="38">
                  <c:v>71.575247292157115</c:v>
                </c:pt>
                <c:pt idx="39">
                  <c:v>43.583478286630857</c:v>
                </c:pt>
                <c:pt idx="40">
                  <c:v>70.930914189568156</c:v>
                </c:pt>
                <c:pt idx="41">
                  <c:v>47.089019496005321</c:v>
                </c:pt>
                <c:pt idx="42">
                  <c:v>43.588182857053098</c:v>
                </c:pt>
                <c:pt idx="43">
                  <c:v>165.38696324207424</c:v>
                </c:pt>
                <c:pt idx="44">
                  <c:v>56.471260126669527</c:v>
                </c:pt>
                <c:pt idx="45">
                  <c:v>50.58385876418663</c:v>
                </c:pt>
                <c:pt idx="46">
                  <c:v>58.769156347644945</c:v>
                </c:pt>
                <c:pt idx="47">
                  <c:v>71.690221455564313</c:v>
                </c:pt>
                <c:pt idx="48">
                  <c:v>50.572506459530388</c:v>
                </c:pt>
                <c:pt idx="49">
                  <c:v>112.13410576649778</c:v>
                </c:pt>
                <c:pt idx="50">
                  <c:v>91.144612611874578</c:v>
                </c:pt>
                <c:pt idx="51">
                  <c:v>48.265014833142047</c:v>
                </c:pt>
                <c:pt idx="52">
                  <c:v>50.919665880107353</c:v>
                </c:pt>
                <c:pt idx="53">
                  <c:v>64.516559085771689</c:v>
                </c:pt>
                <c:pt idx="54">
                  <c:v>62.444964166307379</c:v>
                </c:pt>
                <c:pt idx="55">
                  <c:v>49.00666498940339</c:v>
                </c:pt>
                <c:pt idx="56">
                  <c:v>52.654703715120291</c:v>
                </c:pt>
                <c:pt idx="57">
                  <c:v>61.594598675553826</c:v>
                </c:pt>
                <c:pt idx="58">
                  <c:v>74.158626551923106</c:v>
                </c:pt>
                <c:pt idx="59">
                  <c:v>57.339545245751026</c:v>
                </c:pt>
                <c:pt idx="60">
                  <c:v>55.190927859867422</c:v>
                </c:pt>
                <c:pt idx="61">
                  <c:v>83.302124822448334</c:v>
                </c:pt>
                <c:pt idx="62">
                  <c:v>83.632756645732115</c:v>
                </c:pt>
                <c:pt idx="63">
                  <c:v>81.125572839172193</c:v>
                </c:pt>
                <c:pt idx="64">
                  <c:v>53.896724905947799</c:v>
                </c:pt>
                <c:pt idx="65">
                  <c:v>43.228613735042259</c:v>
                </c:pt>
                <c:pt idx="66">
                  <c:v>69.656700528377158</c:v>
                </c:pt>
                <c:pt idx="67">
                  <c:v>52.439895533467315</c:v>
                </c:pt>
                <c:pt idx="68">
                  <c:v>61.902156190476184</c:v>
                </c:pt>
                <c:pt idx="69">
                  <c:v>65.208274428982648</c:v>
                </c:pt>
                <c:pt idx="70">
                  <c:v>53.510164039619603</c:v>
                </c:pt>
                <c:pt idx="71">
                  <c:v>42.33741602595213</c:v>
                </c:pt>
                <c:pt idx="72">
                  <c:v>40.923281039819123</c:v>
                </c:pt>
                <c:pt idx="73">
                  <c:v>108.81926759844686</c:v>
                </c:pt>
                <c:pt idx="74">
                  <c:v>43.497718453185634</c:v>
                </c:pt>
                <c:pt idx="75">
                  <c:v>85.61934811679977</c:v>
                </c:pt>
                <c:pt idx="76">
                  <c:v>90.954237610902524</c:v>
                </c:pt>
                <c:pt idx="77">
                  <c:v>124.4583035577561</c:v>
                </c:pt>
                <c:pt idx="78">
                  <c:v>103.44797760566924</c:v>
                </c:pt>
                <c:pt idx="79">
                  <c:v>97.176053055441457</c:v>
                </c:pt>
                <c:pt idx="80">
                  <c:v>114.2380350925104</c:v>
                </c:pt>
                <c:pt idx="81">
                  <c:v>79.197773097754393</c:v>
                </c:pt>
                <c:pt idx="82">
                  <c:v>80.01674109559967</c:v>
                </c:pt>
                <c:pt idx="83">
                  <c:v>84.175853256239691</c:v>
                </c:pt>
                <c:pt idx="84">
                  <c:v>80.109266855416081</c:v>
                </c:pt>
                <c:pt idx="85">
                  <c:v>67.455713380132892</c:v>
                </c:pt>
                <c:pt idx="86">
                  <c:v>241.57818010367671</c:v>
                </c:pt>
                <c:pt idx="89">
                  <c:v>69.803969327577832</c:v>
                </c:pt>
                <c:pt idx="90">
                  <c:v>106.46142218540375</c:v>
                </c:pt>
                <c:pt idx="91">
                  <c:v>74.884484204640771</c:v>
                </c:pt>
                <c:pt idx="92">
                  <c:v>89.476732091054032</c:v>
                </c:pt>
                <c:pt idx="93">
                  <c:v>134.51014445114043</c:v>
                </c:pt>
                <c:pt idx="94">
                  <c:v>111.22182722326599</c:v>
                </c:pt>
                <c:pt idx="95">
                  <c:v>232.94511673770995</c:v>
                </c:pt>
                <c:pt idx="96">
                  <c:v>72.226242660167813</c:v>
                </c:pt>
                <c:pt idx="97">
                  <c:v>141.674181316214</c:v>
                </c:pt>
                <c:pt idx="98">
                  <c:v>98.634370094452564</c:v>
                </c:pt>
                <c:pt idx="99">
                  <c:v>73.005605446053693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6-D14E-8E29-C6A55FB7E4FF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'genetic algo neural net'!$O$3:$O$126</c:f>
              <c:numCache>
                <c:formatCode>0.00000</c:formatCode>
                <c:ptCount val="124"/>
                <c:pt idx="0">
                  <c:v>19.225397920156215</c:v>
                </c:pt>
                <c:pt idx="1">
                  <c:v>18.904143894947396</c:v>
                </c:pt>
                <c:pt idx="2">
                  <c:v>9.7465201716476511</c:v>
                </c:pt>
                <c:pt idx="3">
                  <c:v>13.74605945644041</c:v>
                </c:pt>
                <c:pt idx="5">
                  <c:v>20.59909514196249</c:v>
                </c:pt>
                <c:pt idx="7">
                  <c:v>11.078075492183336</c:v>
                </c:pt>
                <c:pt idx="8">
                  <c:v>17.998122548555685</c:v>
                </c:pt>
                <c:pt idx="9">
                  <c:v>17.535425046867935</c:v>
                </c:pt>
                <c:pt idx="10">
                  <c:v>11.477016127111176</c:v>
                </c:pt>
                <c:pt idx="11">
                  <c:v>20.667989245939367</c:v>
                </c:pt>
                <c:pt idx="12">
                  <c:v>17.65621478479023</c:v>
                </c:pt>
                <c:pt idx="13">
                  <c:v>15.126471579099031</c:v>
                </c:pt>
                <c:pt idx="14">
                  <c:v>15.685293937013041</c:v>
                </c:pt>
                <c:pt idx="15">
                  <c:v>13.506882285286574</c:v>
                </c:pt>
                <c:pt idx="16">
                  <c:v>18.593054434062626</c:v>
                </c:pt>
                <c:pt idx="17">
                  <c:v>11.03447755116202</c:v>
                </c:pt>
                <c:pt idx="18">
                  <c:v>18.109056576662876</c:v>
                </c:pt>
                <c:pt idx="19">
                  <c:v>11.228042216358839</c:v>
                </c:pt>
                <c:pt idx="20">
                  <c:v>15.620308372170587</c:v>
                </c:pt>
                <c:pt idx="21">
                  <c:v>17.088125362739408</c:v>
                </c:pt>
                <c:pt idx="22">
                  <c:v>10.609567882652364</c:v>
                </c:pt>
                <c:pt idx="23">
                  <c:v>19.140447773096398</c:v>
                </c:pt>
                <c:pt idx="24">
                  <c:v>10.915274182672437</c:v>
                </c:pt>
                <c:pt idx="25">
                  <c:v>18.756325845960664</c:v>
                </c:pt>
                <c:pt idx="26">
                  <c:v>16.964280091851194</c:v>
                </c:pt>
                <c:pt idx="27">
                  <c:v>9.9999077270901005</c:v>
                </c:pt>
                <c:pt idx="28">
                  <c:v>21.230751835885066</c:v>
                </c:pt>
                <c:pt idx="29">
                  <c:v>3.9777745316437207</c:v>
                </c:pt>
                <c:pt idx="30">
                  <c:v>24.944442281171412</c:v>
                </c:pt>
                <c:pt idx="31">
                  <c:v>27.258105135110078</c:v>
                </c:pt>
                <c:pt idx="32">
                  <c:v>21.892473749292645</c:v>
                </c:pt>
                <c:pt idx="33">
                  <c:v>12.766173112247431</c:v>
                </c:pt>
                <c:pt idx="34">
                  <c:v>23.193696974517938</c:v>
                </c:pt>
                <c:pt idx="35">
                  <c:v>6.8922499969969611</c:v>
                </c:pt>
                <c:pt idx="36">
                  <c:v>9.4171239967239959</c:v>
                </c:pt>
                <c:pt idx="37">
                  <c:v>44.595476848363063</c:v>
                </c:pt>
                <c:pt idx="38">
                  <c:v>33.378087189245853</c:v>
                </c:pt>
                <c:pt idx="39">
                  <c:v>11.245423894259263</c:v>
                </c:pt>
                <c:pt idx="40">
                  <c:v>14.06509870226715</c:v>
                </c:pt>
                <c:pt idx="41">
                  <c:v>19.610856857878503</c:v>
                </c:pt>
                <c:pt idx="42">
                  <c:v>17.807846627336041</c:v>
                </c:pt>
                <c:pt idx="43">
                  <c:v>6.7067634580301583</c:v>
                </c:pt>
                <c:pt idx="44">
                  <c:v>35.764345508226597</c:v>
                </c:pt>
                <c:pt idx="45">
                  <c:v>18.387481511051835</c:v>
                </c:pt>
                <c:pt idx="46">
                  <c:v>21.821135993010401</c:v>
                </c:pt>
                <c:pt idx="47">
                  <c:v>33.320243648714701</c:v>
                </c:pt>
                <c:pt idx="48">
                  <c:v>25.28030369120092</c:v>
                </c:pt>
                <c:pt idx="49">
                  <c:v>3.5867817578422407</c:v>
                </c:pt>
                <c:pt idx="50">
                  <c:v>14.071284017986045</c:v>
                </c:pt>
                <c:pt idx="51">
                  <c:v>22.663447712318661</c:v>
                </c:pt>
                <c:pt idx="52">
                  <c:v>18.422488248051113</c:v>
                </c:pt>
                <c:pt idx="53">
                  <c:v>19.443037552420893</c:v>
                </c:pt>
                <c:pt idx="54">
                  <c:v>42.010324838560408</c:v>
                </c:pt>
                <c:pt idx="55">
                  <c:v>17.171703404429678</c:v>
                </c:pt>
                <c:pt idx="56">
                  <c:v>3.9650554774073004</c:v>
                </c:pt>
                <c:pt idx="57">
                  <c:v>9.5308054419549908</c:v>
                </c:pt>
                <c:pt idx="58">
                  <c:v>3.4045398578410877</c:v>
                </c:pt>
                <c:pt idx="59">
                  <c:v>20.058998063098553</c:v>
                </c:pt>
                <c:pt idx="60">
                  <c:v>17.542499137070955</c:v>
                </c:pt>
                <c:pt idx="61">
                  <c:v>26.412089775798258</c:v>
                </c:pt>
                <c:pt idx="62">
                  <c:v>9.2096139075932246</c:v>
                </c:pt>
                <c:pt idx="63">
                  <c:v>36.491147811770276</c:v>
                </c:pt>
                <c:pt idx="64">
                  <c:v>17.37662522691706</c:v>
                </c:pt>
                <c:pt idx="65">
                  <c:v>14.197526425256655</c:v>
                </c:pt>
                <c:pt idx="66">
                  <c:v>13.032081037721909</c:v>
                </c:pt>
                <c:pt idx="67">
                  <c:v>16.412435258893478</c:v>
                </c:pt>
                <c:pt idx="68">
                  <c:v>48.454901455905656</c:v>
                </c:pt>
                <c:pt idx="69">
                  <c:v>43.746782875489579</c:v>
                </c:pt>
                <c:pt idx="70">
                  <c:v>30.908748064153553</c:v>
                </c:pt>
                <c:pt idx="71">
                  <c:v>3.3567515908366072</c:v>
                </c:pt>
                <c:pt idx="72">
                  <c:v>7.0087972536679075</c:v>
                </c:pt>
                <c:pt idx="73">
                  <c:v>11.391640396198532</c:v>
                </c:pt>
                <c:pt idx="74">
                  <c:v>3.5631941385593353</c:v>
                </c:pt>
                <c:pt idx="75">
                  <c:v>9.2830510107460604</c:v>
                </c:pt>
                <c:pt idx="76">
                  <c:v>31.687039703363713</c:v>
                </c:pt>
                <c:pt idx="77">
                  <c:v>29.354321723918574</c:v>
                </c:pt>
                <c:pt idx="78">
                  <c:v>35.336046985477786</c:v>
                </c:pt>
                <c:pt idx="79">
                  <c:v>48.742960619623879</c:v>
                </c:pt>
                <c:pt idx="80">
                  <c:v>37.780121671465757</c:v>
                </c:pt>
                <c:pt idx="81">
                  <c:v>18.691516548128529</c:v>
                </c:pt>
                <c:pt idx="82">
                  <c:v>36.033862909695912</c:v>
                </c:pt>
                <c:pt idx="83">
                  <c:v>33.29652092833858</c:v>
                </c:pt>
                <c:pt idx="84">
                  <c:v>46.213497326969772</c:v>
                </c:pt>
                <c:pt idx="85">
                  <c:v>2.3315328959646271</c:v>
                </c:pt>
                <c:pt idx="86">
                  <c:v>5.3333911740721778</c:v>
                </c:pt>
                <c:pt idx="89">
                  <c:v>34.14368328540413</c:v>
                </c:pt>
                <c:pt idx="90">
                  <c:v>40.63006053455652</c:v>
                </c:pt>
                <c:pt idx="91">
                  <c:v>37.412045567385668</c:v>
                </c:pt>
                <c:pt idx="92">
                  <c:v>17.930884922065449</c:v>
                </c:pt>
                <c:pt idx="93">
                  <c:v>52.970355001400954</c:v>
                </c:pt>
                <c:pt idx="94">
                  <c:v>5.6498118593910256</c:v>
                </c:pt>
                <c:pt idx="95">
                  <c:v>10.248547784090153</c:v>
                </c:pt>
                <c:pt idx="96">
                  <c:v>30.831330439032552</c:v>
                </c:pt>
                <c:pt idx="97">
                  <c:v>3.8606381304951407</c:v>
                </c:pt>
                <c:pt idx="98">
                  <c:v>30.41334520777108</c:v>
                </c:pt>
                <c:pt idx="99">
                  <c:v>22.584978818561144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6-D14E-8E29-C6A55FB7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30112"/>
        <c:axId val="2059231760"/>
      </c:scatterChart>
      <c:valAx>
        <c:axId val="2059230112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141374608651037"/>
              <c:y val="0.9682473024205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1760"/>
        <c:crosses val="autoZero"/>
        <c:crossBetween val="midCat"/>
      </c:valAx>
      <c:valAx>
        <c:axId val="2059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% Error</a:t>
                </a:r>
              </a:p>
            </c:rich>
          </c:tx>
          <c:layout>
            <c:manualLayout>
              <c:xMode val="edge"/>
              <c:yMode val="edge"/>
              <c:x val="5.4670962164533937E-3"/>
              <c:y val="0.47836723534558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37611448392719"/>
          <c:y val="0.15141756585982305"/>
          <c:w val="6.1975949332742482E-2"/>
          <c:h val="8.6587401246725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'genetic algo'!$C$2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'genetic algo'!$D$3:$D$102</c:f>
                <c:numCache>
                  <c:formatCode>General</c:formatCode>
                  <c:ptCount val="100"/>
                  <c:pt idx="0">
                    <c:v>0.26667099999999999</c:v>
                  </c:pt>
                  <c:pt idx="1">
                    <c:v>0.366234</c:v>
                  </c:pt>
                  <c:pt idx="2">
                    <c:v>1.6080270000000001</c:v>
                  </c:pt>
                  <c:pt idx="3">
                    <c:v>1.0886899999999999</c:v>
                  </c:pt>
                  <c:pt idx="5">
                    <c:v>0.52294300000000005</c:v>
                  </c:pt>
                  <c:pt idx="7">
                    <c:v>1.5785279999999999</c:v>
                  </c:pt>
                  <c:pt idx="8">
                    <c:v>0.36635499999999999</c:v>
                  </c:pt>
                  <c:pt idx="9">
                    <c:v>0.33316200000000001</c:v>
                  </c:pt>
                  <c:pt idx="10">
                    <c:v>2.2184810000000001</c:v>
                  </c:pt>
                  <c:pt idx="11">
                    <c:v>0.42558800000000002</c:v>
                  </c:pt>
                  <c:pt idx="12">
                    <c:v>0.32656200000000002</c:v>
                  </c:pt>
                  <c:pt idx="13">
                    <c:v>0.81814399999999998</c:v>
                  </c:pt>
                  <c:pt idx="14">
                    <c:v>0.44411699999999998</c:v>
                  </c:pt>
                  <c:pt idx="15">
                    <c:v>0.87249200000000005</c:v>
                  </c:pt>
                  <c:pt idx="16">
                    <c:v>0.28089599999999998</c:v>
                  </c:pt>
                  <c:pt idx="17">
                    <c:v>3.0261629999999999</c:v>
                  </c:pt>
                  <c:pt idx="18">
                    <c:v>0.284636</c:v>
                  </c:pt>
                  <c:pt idx="19">
                    <c:v>0.21357799999999999</c:v>
                  </c:pt>
                  <c:pt idx="20">
                    <c:v>0.51507099999999995</c:v>
                  </c:pt>
                  <c:pt idx="21">
                    <c:v>3.0235479999999999</c:v>
                  </c:pt>
                  <c:pt idx="22">
                    <c:v>0.36228900000000003</c:v>
                  </c:pt>
                  <c:pt idx="23">
                    <c:v>0.33825899999999998</c:v>
                  </c:pt>
                  <c:pt idx="24">
                    <c:v>0.25139499999999998</c:v>
                  </c:pt>
                  <c:pt idx="25">
                    <c:v>0.242921</c:v>
                  </c:pt>
                  <c:pt idx="26">
                    <c:v>0.22927700000000001</c:v>
                  </c:pt>
                  <c:pt idx="27">
                    <c:v>0.25339400000000001</c:v>
                  </c:pt>
                  <c:pt idx="28">
                    <c:v>0.113013</c:v>
                  </c:pt>
                  <c:pt idx="29">
                    <c:v>1.4705859999999999</c:v>
                  </c:pt>
                </c:numCache>
              </c:numRef>
            </c:plus>
            <c:minus>
              <c:numRef>
                <c:f>'genetic algo'!$D$3:$D$102</c:f>
                <c:numCache>
                  <c:formatCode>General</c:formatCode>
                  <c:ptCount val="100"/>
                  <c:pt idx="0">
                    <c:v>0.26667099999999999</c:v>
                  </c:pt>
                  <c:pt idx="1">
                    <c:v>0.366234</c:v>
                  </c:pt>
                  <c:pt idx="2">
                    <c:v>1.6080270000000001</c:v>
                  </c:pt>
                  <c:pt idx="3">
                    <c:v>1.0886899999999999</c:v>
                  </c:pt>
                  <c:pt idx="5">
                    <c:v>0.52294300000000005</c:v>
                  </c:pt>
                  <c:pt idx="7">
                    <c:v>1.5785279999999999</c:v>
                  </c:pt>
                  <c:pt idx="8">
                    <c:v>0.36635499999999999</c:v>
                  </c:pt>
                  <c:pt idx="9">
                    <c:v>0.33316200000000001</c:v>
                  </c:pt>
                  <c:pt idx="10">
                    <c:v>2.2184810000000001</c:v>
                  </c:pt>
                  <c:pt idx="11">
                    <c:v>0.42558800000000002</c:v>
                  </c:pt>
                  <c:pt idx="12">
                    <c:v>0.32656200000000002</c:v>
                  </c:pt>
                  <c:pt idx="13">
                    <c:v>0.81814399999999998</c:v>
                  </c:pt>
                  <c:pt idx="14">
                    <c:v>0.44411699999999998</c:v>
                  </c:pt>
                  <c:pt idx="15">
                    <c:v>0.87249200000000005</c:v>
                  </c:pt>
                  <c:pt idx="16">
                    <c:v>0.28089599999999998</c:v>
                  </c:pt>
                  <c:pt idx="17">
                    <c:v>3.0261629999999999</c:v>
                  </c:pt>
                  <c:pt idx="18">
                    <c:v>0.284636</c:v>
                  </c:pt>
                  <c:pt idx="19">
                    <c:v>0.21357799999999999</c:v>
                  </c:pt>
                  <c:pt idx="20">
                    <c:v>0.51507099999999995</c:v>
                  </c:pt>
                  <c:pt idx="21">
                    <c:v>3.0235479999999999</c:v>
                  </c:pt>
                  <c:pt idx="22">
                    <c:v>0.36228900000000003</c:v>
                  </c:pt>
                  <c:pt idx="23">
                    <c:v>0.33825899999999998</c:v>
                  </c:pt>
                  <c:pt idx="24">
                    <c:v>0.25139499999999998</c:v>
                  </c:pt>
                  <c:pt idx="25">
                    <c:v>0.242921</c:v>
                  </c:pt>
                  <c:pt idx="26">
                    <c:v>0.22927700000000001</c:v>
                  </c:pt>
                  <c:pt idx="27">
                    <c:v>0.25339400000000001</c:v>
                  </c:pt>
                  <c:pt idx="28">
                    <c:v>0.113013</c:v>
                  </c:pt>
                  <c:pt idx="29">
                    <c:v>1.4705859999999999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'genetic algo'!$A$3:$A$102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algo'!$C$3:$C$102</c:f>
              <c:numCache>
                <c:formatCode>General</c:formatCode>
                <c:ptCount val="100"/>
                <c:pt idx="0">
                  <c:v>0.58409</c:v>
                </c:pt>
                <c:pt idx="1">
                  <c:v>1.2358089999999999</c:v>
                </c:pt>
                <c:pt idx="2">
                  <c:v>0.60935600000000001</c:v>
                </c:pt>
                <c:pt idx="3">
                  <c:v>1.288421</c:v>
                </c:pt>
                <c:pt idx="5">
                  <c:v>1.1244449999999999</c:v>
                </c:pt>
                <c:pt idx="7">
                  <c:v>0.82340100000000005</c:v>
                </c:pt>
                <c:pt idx="8">
                  <c:v>1.6090979999999999</c:v>
                </c:pt>
                <c:pt idx="9">
                  <c:v>1.630511</c:v>
                </c:pt>
                <c:pt idx="10">
                  <c:v>0.28134300000000001</c:v>
                </c:pt>
                <c:pt idx="11">
                  <c:v>1.6854789999999999</c:v>
                </c:pt>
                <c:pt idx="12">
                  <c:v>1.2882610000000001</c:v>
                </c:pt>
                <c:pt idx="13">
                  <c:v>2.0136159999999999</c:v>
                </c:pt>
                <c:pt idx="14">
                  <c:v>1.8934420000000001</c:v>
                </c:pt>
                <c:pt idx="15">
                  <c:v>1.6619679999999999</c:v>
                </c:pt>
                <c:pt idx="16">
                  <c:v>0.93746700000000005</c:v>
                </c:pt>
                <c:pt idx="17">
                  <c:v>1.775544</c:v>
                </c:pt>
                <c:pt idx="18">
                  <c:v>0.96529799999999999</c:v>
                </c:pt>
                <c:pt idx="19">
                  <c:v>0.50880400000000003</c:v>
                </c:pt>
                <c:pt idx="20">
                  <c:v>1.1515310000000001</c:v>
                </c:pt>
                <c:pt idx="21">
                  <c:v>0.513876</c:v>
                </c:pt>
                <c:pt idx="22">
                  <c:v>0.58383700000000005</c:v>
                </c:pt>
                <c:pt idx="23">
                  <c:v>1.7024699999999999</c:v>
                </c:pt>
                <c:pt idx="24">
                  <c:v>0.49809999999999999</c:v>
                </c:pt>
                <c:pt idx="25">
                  <c:v>1.076371</c:v>
                </c:pt>
                <c:pt idx="26">
                  <c:v>0.94144899999999998</c:v>
                </c:pt>
                <c:pt idx="27">
                  <c:v>0.52926399999999996</c:v>
                </c:pt>
                <c:pt idx="28">
                  <c:v>0.92210300000000001</c:v>
                </c:pt>
                <c:pt idx="29">
                  <c:v>0.64659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0-8C4E-AF0F-D574CD166050}"/>
            </c:ext>
          </c:extLst>
        </c:ser>
        <c:ser>
          <c:idx val="0"/>
          <c:order val="1"/>
          <c:tx>
            <c:strRef>
              <c:f>'genetic algo'!$B$2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algo'!$B$3:$B$102</c:f>
              <c:numCache>
                <c:formatCode>0.00000</c:formatCode>
                <c:ptCount val="100"/>
                <c:pt idx="0">
                  <c:v>0.74351500000000004</c:v>
                </c:pt>
                <c:pt idx="1">
                  <c:v>1.5131300000000001</c:v>
                </c:pt>
                <c:pt idx="2">
                  <c:v>1.8226899999999999</c:v>
                </c:pt>
                <c:pt idx="3">
                  <c:v>1.5974699999999999</c:v>
                </c:pt>
                <c:pt idx="4">
                  <c:v>1.92804</c:v>
                </c:pt>
                <c:pt idx="5">
                  <c:v>1.2800100000000001</c:v>
                </c:pt>
                <c:pt idx="6">
                  <c:v>1.7192099999999999</c:v>
                </c:pt>
                <c:pt idx="7">
                  <c:v>1.40208</c:v>
                </c:pt>
                <c:pt idx="8">
                  <c:v>1.5507500000000001</c:v>
                </c:pt>
                <c:pt idx="9">
                  <c:v>1.30131</c:v>
                </c:pt>
                <c:pt idx="10">
                  <c:v>1.28243</c:v>
                </c:pt>
                <c:pt idx="11">
                  <c:v>1.6089</c:v>
                </c:pt>
                <c:pt idx="12">
                  <c:v>1.2434799999999999</c:v>
                </c:pt>
                <c:pt idx="13">
                  <c:v>1.5539099999999999</c:v>
                </c:pt>
                <c:pt idx="14">
                  <c:v>1.52024</c:v>
                </c:pt>
                <c:pt idx="15">
                  <c:v>1.3857900000000001</c:v>
                </c:pt>
                <c:pt idx="16">
                  <c:v>1.0050399999999999</c:v>
                </c:pt>
                <c:pt idx="17">
                  <c:v>1.97773</c:v>
                </c:pt>
                <c:pt idx="18">
                  <c:v>1.15957</c:v>
                </c:pt>
                <c:pt idx="19">
                  <c:v>0.60763999999999996</c:v>
                </c:pt>
                <c:pt idx="20">
                  <c:v>1.53742</c:v>
                </c:pt>
                <c:pt idx="21">
                  <c:v>1.20095</c:v>
                </c:pt>
                <c:pt idx="22">
                  <c:v>0.839727</c:v>
                </c:pt>
                <c:pt idx="23">
                  <c:v>1.4340900000000001</c:v>
                </c:pt>
                <c:pt idx="24">
                  <c:v>0.643451</c:v>
                </c:pt>
                <c:pt idx="25">
                  <c:v>1.2072400000000001</c:v>
                </c:pt>
                <c:pt idx="26">
                  <c:v>0.85631599999999997</c:v>
                </c:pt>
                <c:pt idx="27">
                  <c:v>0.56416299999999997</c:v>
                </c:pt>
                <c:pt idx="28">
                  <c:v>0.74710699999999997</c:v>
                </c:pt>
                <c:pt idx="29">
                  <c:v>1.77</c:v>
                </c:pt>
                <c:pt idx="30">
                  <c:v>0.87956400000000001</c:v>
                </c:pt>
                <c:pt idx="31">
                  <c:v>1.31341</c:v>
                </c:pt>
                <c:pt idx="32">
                  <c:v>1.2724899999999999</c:v>
                </c:pt>
                <c:pt idx="33">
                  <c:v>0.66827300000000001</c:v>
                </c:pt>
                <c:pt idx="34">
                  <c:v>1.0526500000000001</c:v>
                </c:pt>
                <c:pt idx="35">
                  <c:v>1.20065</c:v>
                </c:pt>
                <c:pt idx="36">
                  <c:v>0.65949500000000005</c:v>
                </c:pt>
                <c:pt idx="37">
                  <c:v>1.5775600000000001</c:v>
                </c:pt>
                <c:pt idx="38">
                  <c:v>1.08161</c:v>
                </c:pt>
                <c:pt idx="39">
                  <c:v>1.40215</c:v>
                </c:pt>
                <c:pt idx="40">
                  <c:v>0.953816</c:v>
                </c:pt>
                <c:pt idx="41">
                  <c:v>1.4794499999999999</c:v>
                </c:pt>
                <c:pt idx="42">
                  <c:v>1.6473199999999999</c:v>
                </c:pt>
                <c:pt idx="43">
                  <c:v>0.34843800000000003</c:v>
                </c:pt>
                <c:pt idx="44">
                  <c:v>1.5481</c:v>
                </c:pt>
                <c:pt idx="45">
                  <c:v>1.3695600000000001</c:v>
                </c:pt>
                <c:pt idx="46">
                  <c:v>1.27257</c:v>
                </c:pt>
                <c:pt idx="47">
                  <c:v>1.0957300000000001</c:v>
                </c:pt>
                <c:pt idx="48">
                  <c:v>1.5762400000000001</c:v>
                </c:pt>
                <c:pt idx="49">
                  <c:v>0.48063600000000001</c:v>
                </c:pt>
                <c:pt idx="50">
                  <c:v>0.65111300000000005</c:v>
                </c:pt>
                <c:pt idx="51">
                  <c:v>1.6422099999999999</c:v>
                </c:pt>
                <c:pt idx="52">
                  <c:v>1.3476699999999999</c:v>
                </c:pt>
                <c:pt idx="53">
                  <c:v>1.1363799999999999</c:v>
                </c:pt>
                <c:pt idx="54">
                  <c:v>1.5720799999999999</c:v>
                </c:pt>
                <c:pt idx="55">
                  <c:v>1.4369499999999999</c:v>
                </c:pt>
                <c:pt idx="56">
                  <c:v>1.1751</c:v>
                </c:pt>
                <c:pt idx="57">
                  <c:v>0.88239199999999995</c:v>
                </c:pt>
                <c:pt idx="58">
                  <c:v>0.78237800000000002</c:v>
                </c:pt>
                <c:pt idx="59">
                  <c:v>1.3025599999999999</c:v>
                </c:pt>
                <c:pt idx="60">
                  <c:v>1.2440199999999999</c:v>
                </c:pt>
                <c:pt idx="61">
                  <c:v>0.91082099999999999</c:v>
                </c:pt>
                <c:pt idx="62">
                  <c:v>0.69313000000000002</c:v>
                </c:pt>
                <c:pt idx="63">
                  <c:v>0.94867699999999999</c:v>
                </c:pt>
                <c:pt idx="64">
                  <c:v>1.2150300000000001</c:v>
                </c:pt>
                <c:pt idx="65">
                  <c:v>1.6012599999999999</c:v>
                </c:pt>
                <c:pt idx="66">
                  <c:v>0.93410599999999999</c:v>
                </c:pt>
                <c:pt idx="67">
                  <c:v>1.2806999999999999</c:v>
                </c:pt>
                <c:pt idx="68">
                  <c:v>1.75126</c:v>
                </c:pt>
                <c:pt idx="69">
                  <c:v>1.4228000000000001</c:v>
                </c:pt>
                <c:pt idx="70">
                  <c:v>1.49288</c:v>
                </c:pt>
                <c:pt idx="71">
                  <c:v>1.4518800000000001</c:v>
                </c:pt>
                <c:pt idx="72">
                  <c:v>1.5811900000000001</c:v>
                </c:pt>
                <c:pt idx="73">
                  <c:v>0.46549400000000002</c:v>
                </c:pt>
                <c:pt idx="74">
                  <c:v>1.33697</c:v>
                </c:pt>
                <c:pt idx="75">
                  <c:v>0.94154899999999997</c:v>
                </c:pt>
                <c:pt idx="76">
                  <c:v>1.1450400000000001</c:v>
                </c:pt>
                <c:pt idx="77">
                  <c:v>0.78364599999999995</c:v>
                </c:pt>
                <c:pt idx="78">
                  <c:v>0.97236699999999998</c:v>
                </c:pt>
                <c:pt idx="79">
                  <c:v>1.2704</c:v>
                </c:pt>
                <c:pt idx="80">
                  <c:v>0.91445799999999999</c:v>
                </c:pt>
                <c:pt idx="81">
                  <c:v>1.13975</c:v>
                </c:pt>
                <c:pt idx="82">
                  <c:v>1.3650899999999999</c:v>
                </c:pt>
                <c:pt idx="83">
                  <c:v>1.2940199999999999</c:v>
                </c:pt>
                <c:pt idx="84">
                  <c:v>1.6173299999999999</c:v>
                </c:pt>
                <c:pt idx="85">
                  <c:v>1.2134499999999999</c:v>
                </c:pt>
                <c:pt idx="86">
                  <c:v>0.27514899999999998</c:v>
                </c:pt>
                <c:pt idx="87">
                  <c:v>1.9094199999999999</c:v>
                </c:pt>
                <c:pt idx="88">
                  <c:v>1.5182</c:v>
                </c:pt>
                <c:pt idx="89">
                  <c:v>1.7672000000000001</c:v>
                </c:pt>
                <c:pt idx="90">
                  <c:v>0.93878600000000001</c:v>
                </c:pt>
                <c:pt idx="91">
                  <c:v>1.6001000000000001</c:v>
                </c:pt>
                <c:pt idx="92">
                  <c:v>1.0382400000000001</c:v>
                </c:pt>
                <c:pt idx="93">
                  <c:v>0.82027499999999998</c:v>
                </c:pt>
                <c:pt idx="94">
                  <c:v>0.620757</c:v>
                </c:pt>
                <c:pt idx="95">
                  <c:v>0.31528800000000001</c:v>
                </c:pt>
                <c:pt idx="96">
                  <c:v>1.52583</c:v>
                </c:pt>
                <c:pt idx="97">
                  <c:v>0.38754100000000002</c:v>
                </c:pt>
                <c:pt idx="98">
                  <c:v>0.96269199999999999</c:v>
                </c:pt>
                <c:pt idx="99">
                  <c:v>1.2696000000000001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0-8C4E-AF0F-D574CD16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17391"/>
        <c:axId val="445619039"/>
      </c:scatterChart>
      <c:valAx>
        <c:axId val="445617391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9039"/>
        <c:crosses val="autoZero"/>
        <c:crossBetween val="midCat"/>
      </c:valAx>
      <c:valAx>
        <c:axId val="4456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'genetic algo'!$H$2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'genetic algo'!$I$3:$I$102</c:f>
                <c:numCache>
                  <c:formatCode>General</c:formatCode>
                  <c:ptCount val="100"/>
                  <c:pt idx="0">
                    <c:v>13.65301</c:v>
                  </c:pt>
                  <c:pt idx="1">
                    <c:v>8.6389800000000001</c:v>
                  </c:pt>
                  <c:pt idx="2">
                    <c:v>14.423097</c:v>
                  </c:pt>
                  <c:pt idx="3">
                    <c:v>11.716402</c:v>
                  </c:pt>
                  <c:pt idx="5">
                    <c:v>23.385401999999999</c:v>
                  </c:pt>
                  <c:pt idx="7">
                    <c:v>13.224043</c:v>
                  </c:pt>
                  <c:pt idx="8">
                    <c:v>6.3635260000000002</c:v>
                  </c:pt>
                  <c:pt idx="9">
                    <c:v>6.9466840000000003</c:v>
                  </c:pt>
                  <c:pt idx="10">
                    <c:v>20.057071000000001</c:v>
                  </c:pt>
                  <c:pt idx="11">
                    <c:v>12.25869</c:v>
                  </c:pt>
                  <c:pt idx="12">
                    <c:v>8.8706510000000005</c:v>
                  </c:pt>
                  <c:pt idx="13">
                    <c:v>9.9714910000000003</c:v>
                  </c:pt>
                  <c:pt idx="14">
                    <c:v>6.368716</c:v>
                  </c:pt>
                  <c:pt idx="15">
                    <c:v>9.2873750000000008</c:v>
                  </c:pt>
                  <c:pt idx="16">
                    <c:v>10.036409000000001</c:v>
                  </c:pt>
                  <c:pt idx="17">
                    <c:v>33.023823999999998</c:v>
                  </c:pt>
                  <c:pt idx="18">
                    <c:v>7.6872179999999997</c:v>
                  </c:pt>
                  <c:pt idx="19">
                    <c:v>5.1306500000000002</c:v>
                  </c:pt>
                  <c:pt idx="20">
                    <c:v>6.3398979999999998</c:v>
                  </c:pt>
                  <c:pt idx="21">
                    <c:v>33.268464000000002</c:v>
                  </c:pt>
                  <c:pt idx="22">
                    <c:v>6.2953239999999999</c:v>
                  </c:pt>
                  <c:pt idx="23">
                    <c:v>12.125546999999999</c:v>
                  </c:pt>
                  <c:pt idx="24">
                    <c:v>6.5141920000000004</c:v>
                  </c:pt>
                  <c:pt idx="25">
                    <c:v>7.0023650000000002</c:v>
                  </c:pt>
                  <c:pt idx="26">
                    <c:v>8.2015729999999998</c:v>
                  </c:pt>
                  <c:pt idx="27">
                    <c:v>3.2432810000000001</c:v>
                  </c:pt>
                  <c:pt idx="28">
                    <c:v>6.324586</c:v>
                  </c:pt>
                  <c:pt idx="29">
                    <c:v>11.234398000000001</c:v>
                  </c:pt>
                </c:numCache>
              </c:numRef>
            </c:plus>
            <c:minus>
              <c:numRef>
                <c:f>'genetic algo'!$I$3:$I$102</c:f>
                <c:numCache>
                  <c:formatCode>General</c:formatCode>
                  <c:ptCount val="100"/>
                  <c:pt idx="0">
                    <c:v>13.65301</c:v>
                  </c:pt>
                  <c:pt idx="1">
                    <c:v>8.6389800000000001</c:v>
                  </c:pt>
                  <c:pt idx="2">
                    <c:v>14.423097</c:v>
                  </c:pt>
                  <c:pt idx="3">
                    <c:v>11.716402</c:v>
                  </c:pt>
                  <c:pt idx="5">
                    <c:v>23.385401999999999</c:v>
                  </c:pt>
                  <c:pt idx="7">
                    <c:v>13.224043</c:v>
                  </c:pt>
                  <c:pt idx="8">
                    <c:v>6.3635260000000002</c:v>
                  </c:pt>
                  <c:pt idx="9">
                    <c:v>6.9466840000000003</c:v>
                  </c:pt>
                  <c:pt idx="10">
                    <c:v>20.057071000000001</c:v>
                  </c:pt>
                  <c:pt idx="11">
                    <c:v>12.25869</c:v>
                  </c:pt>
                  <c:pt idx="12">
                    <c:v>8.8706510000000005</c:v>
                  </c:pt>
                  <c:pt idx="13">
                    <c:v>9.9714910000000003</c:v>
                  </c:pt>
                  <c:pt idx="14">
                    <c:v>6.368716</c:v>
                  </c:pt>
                  <c:pt idx="15">
                    <c:v>9.2873750000000008</c:v>
                  </c:pt>
                  <c:pt idx="16">
                    <c:v>10.036409000000001</c:v>
                  </c:pt>
                  <c:pt idx="17">
                    <c:v>33.023823999999998</c:v>
                  </c:pt>
                  <c:pt idx="18">
                    <c:v>7.6872179999999997</c:v>
                  </c:pt>
                  <c:pt idx="19">
                    <c:v>5.1306500000000002</c:v>
                  </c:pt>
                  <c:pt idx="20">
                    <c:v>6.3398979999999998</c:v>
                  </c:pt>
                  <c:pt idx="21">
                    <c:v>33.268464000000002</c:v>
                  </c:pt>
                  <c:pt idx="22">
                    <c:v>6.2953239999999999</c:v>
                  </c:pt>
                  <c:pt idx="23">
                    <c:v>12.125546999999999</c:v>
                  </c:pt>
                  <c:pt idx="24">
                    <c:v>6.5141920000000004</c:v>
                  </c:pt>
                  <c:pt idx="25">
                    <c:v>7.0023650000000002</c:v>
                  </c:pt>
                  <c:pt idx="26">
                    <c:v>8.2015729999999998</c:v>
                  </c:pt>
                  <c:pt idx="27">
                    <c:v>3.2432810000000001</c:v>
                  </c:pt>
                  <c:pt idx="28">
                    <c:v>6.324586</c:v>
                  </c:pt>
                  <c:pt idx="29">
                    <c:v>11.234398000000001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'genetic algo'!$A$3:$A$102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algo'!$H$3:$H$102</c:f>
              <c:numCache>
                <c:formatCode>General</c:formatCode>
                <c:ptCount val="100"/>
                <c:pt idx="0">
                  <c:v>-0.14022000000000001</c:v>
                </c:pt>
                <c:pt idx="1">
                  <c:v>1.161144</c:v>
                </c:pt>
                <c:pt idx="2">
                  <c:v>8.2315649999999998</c:v>
                </c:pt>
                <c:pt idx="3">
                  <c:v>2.3127680000000002</c:v>
                </c:pt>
                <c:pt idx="5">
                  <c:v>4.3135640000000004</c:v>
                </c:pt>
                <c:pt idx="7">
                  <c:v>1.4757389999999999</c:v>
                </c:pt>
                <c:pt idx="8">
                  <c:v>-6.6856619999999998</c:v>
                </c:pt>
                <c:pt idx="9">
                  <c:v>-5.0387919999999999</c:v>
                </c:pt>
                <c:pt idx="10">
                  <c:v>6.2232779999999996</c:v>
                </c:pt>
                <c:pt idx="11">
                  <c:v>0.31064799999999998</c:v>
                </c:pt>
                <c:pt idx="12">
                  <c:v>-2.7036579999999999</c:v>
                </c:pt>
                <c:pt idx="13">
                  <c:v>-7.6220379999999999</c:v>
                </c:pt>
                <c:pt idx="14">
                  <c:v>-6.9269679999999996</c:v>
                </c:pt>
                <c:pt idx="15">
                  <c:v>-7.2389559999999999</c:v>
                </c:pt>
                <c:pt idx="16">
                  <c:v>0.22042500000000001</c:v>
                </c:pt>
                <c:pt idx="17">
                  <c:v>0.94596999999999998</c:v>
                </c:pt>
                <c:pt idx="18">
                  <c:v>-1.6501680000000001</c:v>
                </c:pt>
                <c:pt idx="19">
                  <c:v>0.60975299999999999</c:v>
                </c:pt>
                <c:pt idx="20">
                  <c:v>-1.1453139999999999</c:v>
                </c:pt>
                <c:pt idx="21">
                  <c:v>2.0801699999999999</c:v>
                </c:pt>
                <c:pt idx="22">
                  <c:v>3.90923</c:v>
                </c:pt>
                <c:pt idx="23">
                  <c:v>-6.2742319999999996</c:v>
                </c:pt>
                <c:pt idx="24">
                  <c:v>0.87360599999999999</c:v>
                </c:pt>
                <c:pt idx="25">
                  <c:v>-0.36204700000000001</c:v>
                </c:pt>
                <c:pt idx="26">
                  <c:v>-1.85358</c:v>
                </c:pt>
                <c:pt idx="27">
                  <c:v>-1.5605800000000001</c:v>
                </c:pt>
                <c:pt idx="28">
                  <c:v>-7.4157549999999999</c:v>
                </c:pt>
                <c:pt idx="29">
                  <c:v>6.539015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D-BB46-96E5-37CD6F79F067}"/>
            </c:ext>
          </c:extLst>
        </c:ser>
        <c:ser>
          <c:idx val="0"/>
          <c:order val="1"/>
          <c:tx>
            <c:strRef>
              <c:f>'genetic algo'!$G$2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algo'!$G$3:$G$102</c:f>
              <c:numCache>
                <c:formatCode>0.00000</c:formatCode>
                <c:ptCount val="100"/>
                <c:pt idx="0">
                  <c:v>-1.58545</c:v>
                </c:pt>
                <c:pt idx="1">
                  <c:v>-2.3857599999999999</c:v>
                </c:pt>
                <c:pt idx="2">
                  <c:v>-2.6625399999999999</c:v>
                </c:pt>
                <c:pt idx="3">
                  <c:v>-2.4969000000000001</c:v>
                </c:pt>
                <c:pt idx="4">
                  <c:v>-2.7521200000000001</c:v>
                </c:pt>
                <c:pt idx="5">
                  <c:v>-2.21835</c:v>
                </c:pt>
                <c:pt idx="6">
                  <c:v>-2.5672999999999999</c:v>
                </c:pt>
                <c:pt idx="7">
                  <c:v>-2.3627699999999998</c:v>
                </c:pt>
                <c:pt idx="8">
                  <c:v>-2.4413999999999998</c:v>
                </c:pt>
                <c:pt idx="9">
                  <c:v>-2.2078899999999999</c:v>
                </c:pt>
                <c:pt idx="10">
                  <c:v>-2.2169099999999999</c:v>
                </c:pt>
                <c:pt idx="11">
                  <c:v>-2.4712499999999999</c:v>
                </c:pt>
                <c:pt idx="12">
                  <c:v>-2.1072600000000001</c:v>
                </c:pt>
                <c:pt idx="13">
                  <c:v>-2.45181</c:v>
                </c:pt>
                <c:pt idx="14">
                  <c:v>-2.4106299999999998</c:v>
                </c:pt>
                <c:pt idx="15">
                  <c:v>-2.3112400000000002</c:v>
                </c:pt>
                <c:pt idx="16">
                  <c:v>-1.8785799999999999</c:v>
                </c:pt>
                <c:pt idx="17">
                  <c:v>-2.7934000000000001</c:v>
                </c:pt>
                <c:pt idx="18">
                  <c:v>-2.04637</c:v>
                </c:pt>
                <c:pt idx="19">
                  <c:v>-1.29982</c:v>
                </c:pt>
                <c:pt idx="20">
                  <c:v>-2.4560399999999998</c:v>
                </c:pt>
                <c:pt idx="21">
                  <c:v>-2.1641900000000001</c:v>
                </c:pt>
                <c:pt idx="22">
                  <c:v>-1.6210599999999999</c:v>
                </c:pt>
                <c:pt idx="23">
                  <c:v>-2.3463599999999998</c:v>
                </c:pt>
                <c:pt idx="24">
                  <c:v>-1.34344</c:v>
                </c:pt>
                <c:pt idx="25">
                  <c:v>-2.0914000000000001</c:v>
                </c:pt>
                <c:pt idx="26">
                  <c:v>-1.6476999999999999</c:v>
                </c:pt>
                <c:pt idx="27">
                  <c:v>-1.3445100000000001</c:v>
                </c:pt>
                <c:pt idx="28">
                  <c:v>-1.50837</c:v>
                </c:pt>
                <c:pt idx="29">
                  <c:v>-2.6078700000000001</c:v>
                </c:pt>
                <c:pt idx="30">
                  <c:v>-1.7089099999999999</c:v>
                </c:pt>
                <c:pt idx="31">
                  <c:v>-2.2066400000000002</c:v>
                </c:pt>
                <c:pt idx="32">
                  <c:v>-2.1839599999999999</c:v>
                </c:pt>
                <c:pt idx="33">
                  <c:v>-1.4583999999999999</c:v>
                </c:pt>
                <c:pt idx="34">
                  <c:v>-1.9132400000000001</c:v>
                </c:pt>
                <c:pt idx="35">
                  <c:v>-2.1156700000000002</c:v>
                </c:pt>
                <c:pt idx="36">
                  <c:v>-1.5287900000000001</c:v>
                </c:pt>
                <c:pt idx="37">
                  <c:v>-2.4691299999999998</c:v>
                </c:pt>
                <c:pt idx="38">
                  <c:v>-2.0006699999999999</c:v>
                </c:pt>
                <c:pt idx="39">
                  <c:v>-2.3628300000000002</c:v>
                </c:pt>
                <c:pt idx="40">
                  <c:v>-1.7829999999999999</c:v>
                </c:pt>
                <c:pt idx="41">
                  <c:v>-2.41947</c:v>
                </c:pt>
                <c:pt idx="42">
                  <c:v>-2.5464699999999998</c:v>
                </c:pt>
                <c:pt idx="43">
                  <c:v>-0.90445799999999998</c:v>
                </c:pt>
                <c:pt idx="44">
                  <c:v>-2.4662600000000001</c:v>
                </c:pt>
                <c:pt idx="45">
                  <c:v>-2.2997000000000001</c:v>
                </c:pt>
                <c:pt idx="46">
                  <c:v>-2.16025</c:v>
                </c:pt>
                <c:pt idx="47">
                  <c:v>-2.0058199999999999</c:v>
                </c:pt>
                <c:pt idx="48">
                  <c:v>-2.47309</c:v>
                </c:pt>
                <c:pt idx="49">
                  <c:v>-1.1962200000000001</c:v>
                </c:pt>
                <c:pt idx="50">
                  <c:v>-1.4648099999999999</c:v>
                </c:pt>
                <c:pt idx="51">
                  <c:v>-2.5180099999999999</c:v>
                </c:pt>
                <c:pt idx="52">
                  <c:v>-2.2842099999999999</c:v>
                </c:pt>
                <c:pt idx="53">
                  <c:v>-1.99075</c:v>
                </c:pt>
                <c:pt idx="54">
                  <c:v>-2.45858</c:v>
                </c:pt>
                <c:pt idx="55">
                  <c:v>-2.3450899999999999</c:v>
                </c:pt>
                <c:pt idx="56">
                  <c:v>-2.0438100000000001</c:v>
                </c:pt>
                <c:pt idx="57">
                  <c:v>-1.85436</c:v>
                </c:pt>
                <c:pt idx="58">
                  <c:v>-1.61171</c:v>
                </c:pt>
                <c:pt idx="59">
                  <c:v>-2.177</c:v>
                </c:pt>
                <c:pt idx="60">
                  <c:v>-2.1602399999999999</c:v>
                </c:pt>
                <c:pt idx="61">
                  <c:v>-1.72485</c:v>
                </c:pt>
                <c:pt idx="62">
                  <c:v>-1.51902</c:v>
                </c:pt>
                <c:pt idx="63">
                  <c:v>-1.8482499999999999</c:v>
                </c:pt>
                <c:pt idx="64">
                  <c:v>-2.16635</c:v>
                </c:pt>
                <c:pt idx="65">
                  <c:v>-2.4920200000000001</c:v>
                </c:pt>
                <c:pt idx="66">
                  <c:v>-1.78471</c:v>
                </c:pt>
                <c:pt idx="67">
                  <c:v>-2.20932</c:v>
                </c:pt>
                <c:pt idx="68">
                  <c:v>-2.625</c:v>
                </c:pt>
                <c:pt idx="69">
                  <c:v>-2.3484400000000001</c:v>
                </c:pt>
                <c:pt idx="70">
                  <c:v>-2.4311199999999999</c:v>
                </c:pt>
                <c:pt idx="71">
                  <c:v>-2.3489399999999998</c:v>
                </c:pt>
                <c:pt idx="72">
                  <c:v>-2.4458099999999998</c:v>
                </c:pt>
                <c:pt idx="73">
                  <c:v>-1.25423</c:v>
                </c:pt>
                <c:pt idx="74">
                  <c:v>-2.28573</c:v>
                </c:pt>
                <c:pt idx="75">
                  <c:v>-1.86199</c:v>
                </c:pt>
                <c:pt idx="76">
                  <c:v>-2.0479699999999998</c:v>
                </c:pt>
                <c:pt idx="77">
                  <c:v>-1.56728</c:v>
                </c:pt>
                <c:pt idx="78">
                  <c:v>-1.86833</c:v>
                </c:pt>
                <c:pt idx="79">
                  <c:v>-2.1667900000000002</c:v>
                </c:pt>
                <c:pt idx="80">
                  <c:v>-1.7576400000000001</c:v>
                </c:pt>
                <c:pt idx="81">
                  <c:v>-2.0845099999999999</c:v>
                </c:pt>
                <c:pt idx="82">
                  <c:v>-2.3086899999999999</c:v>
                </c:pt>
                <c:pt idx="83">
                  <c:v>-2.2068400000000001</c:v>
                </c:pt>
                <c:pt idx="84">
                  <c:v>-2.5183300000000002</c:v>
                </c:pt>
                <c:pt idx="85">
                  <c:v>-2.1296499999999998</c:v>
                </c:pt>
                <c:pt idx="86">
                  <c:v>-0.78686900000000004</c:v>
                </c:pt>
                <c:pt idx="87">
                  <c:v>-2.74329</c:v>
                </c:pt>
                <c:pt idx="88">
                  <c:v>-2.4086500000000002</c:v>
                </c:pt>
                <c:pt idx="89">
                  <c:v>-2.6316799999999998</c:v>
                </c:pt>
                <c:pt idx="90">
                  <c:v>-1.85897</c:v>
                </c:pt>
                <c:pt idx="91">
                  <c:v>-2.5038999999999998</c:v>
                </c:pt>
                <c:pt idx="92">
                  <c:v>-1.9131499999999999</c:v>
                </c:pt>
                <c:pt idx="93">
                  <c:v>-1.6427700000000001</c:v>
                </c:pt>
                <c:pt idx="94">
                  <c:v>-1.4317899999999999</c:v>
                </c:pt>
                <c:pt idx="95">
                  <c:v>-0.80115499999999995</c:v>
                </c:pt>
                <c:pt idx="96">
                  <c:v>-2.44556</c:v>
                </c:pt>
                <c:pt idx="97">
                  <c:v>-1.2025399999999999</c:v>
                </c:pt>
                <c:pt idx="98">
                  <c:v>-1.8792500000000001</c:v>
                </c:pt>
                <c:pt idx="99">
                  <c:v>-2.2460300000000002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D-BB46-96E5-37CD6F79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52639"/>
        <c:axId val="457768815"/>
      </c:scatterChart>
      <c:valAx>
        <c:axId val="457552639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68815"/>
        <c:crosses val="autoZero"/>
        <c:crossBetween val="midCat"/>
      </c:valAx>
      <c:valAx>
        <c:axId val="4577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ReHtilde, 100 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'genetic algo'!$M$2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'genetic algo'!$N$3:$N$102</c:f>
                <c:numCache>
                  <c:formatCode>General</c:formatCode>
                  <c:ptCount val="100"/>
                  <c:pt idx="0">
                    <c:v>0.66580799999999996</c:v>
                  </c:pt>
                  <c:pt idx="1">
                    <c:v>1.8825639999999999</c:v>
                  </c:pt>
                  <c:pt idx="2">
                    <c:v>9.3938430000000004</c:v>
                  </c:pt>
                  <c:pt idx="3">
                    <c:v>3.7750029999999999</c:v>
                  </c:pt>
                  <c:pt idx="5">
                    <c:v>5.6825089999999996</c:v>
                  </c:pt>
                  <c:pt idx="7">
                    <c:v>1.2614270000000001</c:v>
                  </c:pt>
                  <c:pt idx="8">
                    <c:v>1.462666</c:v>
                  </c:pt>
                  <c:pt idx="9">
                    <c:v>1.1883300000000001</c:v>
                  </c:pt>
                  <c:pt idx="10">
                    <c:v>5.256907</c:v>
                  </c:pt>
                  <c:pt idx="11">
                    <c:v>1.6093649999999999</c:v>
                  </c:pt>
                  <c:pt idx="12">
                    <c:v>2.3733520000000001</c:v>
                  </c:pt>
                  <c:pt idx="13">
                    <c:v>2.7475740000000002</c:v>
                  </c:pt>
                  <c:pt idx="14">
                    <c:v>2.0184820000000001</c:v>
                  </c:pt>
                  <c:pt idx="15">
                    <c:v>2.3538939999999999</c:v>
                  </c:pt>
                  <c:pt idx="16">
                    <c:v>1.346352</c:v>
                  </c:pt>
                  <c:pt idx="17">
                    <c:v>21.984596</c:v>
                  </c:pt>
                  <c:pt idx="18">
                    <c:v>1.4569859999999999</c:v>
                  </c:pt>
                  <c:pt idx="19">
                    <c:v>2.1013600000000001</c:v>
                  </c:pt>
                  <c:pt idx="20">
                    <c:v>1.170992</c:v>
                  </c:pt>
                  <c:pt idx="21">
                    <c:v>6.7414870000000002</c:v>
                  </c:pt>
                  <c:pt idx="22">
                    <c:v>3.2584490000000002</c:v>
                  </c:pt>
                  <c:pt idx="23">
                    <c:v>0.74739100000000003</c:v>
                  </c:pt>
                  <c:pt idx="24">
                    <c:v>3.1048209999999998</c:v>
                  </c:pt>
                  <c:pt idx="25">
                    <c:v>1.257916</c:v>
                  </c:pt>
                  <c:pt idx="26">
                    <c:v>2.602195</c:v>
                  </c:pt>
                  <c:pt idx="27">
                    <c:v>1.2620359999999999</c:v>
                  </c:pt>
                  <c:pt idx="28">
                    <c:v>4.1611529999999997</c:v>
                  </c:pt>
                  <c:pt idx="29">
                    <c:v>8.9349659999999993</c:v>
                  </c:pt>
                </c:numCache>
              </c:numRef>
            </c:plus>
            <c:minus>
              <c:numRef>
                <c:f>'genetic algo'!$N$3:$N$102</c:f>
                <c:numCache>
                  <c:formatCode>General</c:formatCode>
                  <c:ptCount val="100"/>
                  <c:pt idx="0">
                    <c:v>0.66580799999999996</c:v>
                  </c:pt>
                  <c:pt idx="1">
                    <c:v>1.8825639999999999</c:v>
                  </c:pt>
                  <c:pt idx="2">
                    <c:v>9.3938430000000004</c:v>
                  </c:pt>
                  <c:pt idx="3">
                    <c:v>3.7750029999999999</c:v>
                  </c:pt>
                  <c:pt idx="5">
                    <c:v>5.6825089999999996</c:v>
                  </c:pt>
                  <c:pt idx="7">
                    <c:v>1.2614270000000001</c:v>
                  </c:pt>
                  <c:pt idx="8">
                    <c:v>1.462666</c:v>
                  </c:pt>
                  <c:pt idx="9">
                    <c:v>1.1883300000000001</c:v>
                  </c:pt>
                  <c:pt idx="10">
                    <c:v>5.256907</c:v>
                  </c:pt>
                  <c:pt idx="11">
                    <c:v>1.6093649999999999</c:v>
                  </c:pt>
                  <c:pt idx="12">
                    <c:v>2.3733520000000001</c:v>
                  </c:pt>
                  <c:pt idx="13">
                    <c:v>2.7475740000000002</c:v>
                  </c:pt>
                  <c:pt idx="14">
                    <c:v>2.0184820000000001</c:v>
                  </c:pt>
                  <c:pt idx="15">
                    <c:v>2.3538939999999999</c:v>
                  </c:pt>
                  <c:pt idx="16">
                    <c:v>1.346352</c:v>
                  </c:pt>
                  <c:pt idx="17">
                    <c:v>21.984596</c:v>
                  </c:pt>
                  <c:pt idx="18">
                    <c:v>1.4569859999999999</c:v>
                  </c:pt>
                  <c:pt idx="19">
                    <c:v>2.1013600000000001</c:v>
                  </c:pt>
                  <c:pt idx="20">
                    <c:v>1.170992</c:v>
                  </c:pt>
                  <c:pt idx="21">
                    <c:v>6.7414870000000002</c:v>
                  </c:pt>
                  <c:pt idx="22">
                    <c:v>3.2584490000000002</c:v>
                  </c:pt>
                  <c:pt idx="23">
                    <c:v>0.74739100000000003</c:v>
                  </c:pt>
                  <c:pt idx="24">
                    <c:v>3.1048209999999998</c:v>
                  </c:pt>
                  <c:pt idx="25">
                    <c:v>1.257916</c:v>
                  </c:pt>
                  <c:pt idx="26">
                    <c:v>2.602195</c:v>
                  </c:pt>
                  <c:pt idx="27">
                    <c:v>1.2620359999999999</c:v>
                  </c:pt>
                  <c:pt idx="28">
                    <c:v>4.1611529999999997</c:v>
                  </c:pt>
                  <c:pt idx="29">
                    <c:v>8.9349659999999993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'genetic algo'!$A$3:$A$102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algo'!$M$3:$M$102</c:f>
              <c:numCache>
                <c:formatCode>General</c:formatCode>
                <c:ptCount val="100"/>
                <c:pt idx="0">
                  <c:v>2.955819</c:v>
                </c:pt>
                <c:pt idx="1">
                  <c:v>4.5647409999999997</c:v>
                </c:pt>
                <c:pt idx="2">
                  <c:v>-2.1830690000000001</c:v>
                </c:pt>
                <c:pt idx="3">
                  <c:v>3.1829990000000001</c:v>
                </c:pt>
                <c:pt idx="5">
                  <c:v>4.317831</c:v>
                </c:pt>
                <c:pt idx="7">
                  <c:v>4.6756180000000001</c:v>
                </c:pt>
                <c:pt idx="8">
                  <c:v>4.5457749999999999</c:v>
                </c:pt>
                <c:pt idx="9">
                  <c:v>3.4387409999999998</c:v>
                </c:pt>
                <c:pt idx="10">
                  <c:v>2.142064</c:v>
                </c:pt>
                <c:pt idx="11">
                  <c:v>4.2477749999999999</c:v>
                </c:pt>
                <c:pt idx="12">
                  <c:v>3.796414</c:v>
                </c:pt>
                <c:pt idx="13">
                  <c:v>5.0664150000000001</c:v>
                </c:pt>
                <c:pt idx="14">
                  <c:v>4.8447579999999997</c:v>
                </c:pt>
                <c:pt idx="15">
                  <c:v>4.7761149999999999</c:v>
                </c:pt>
                <c:pt idx="16">
                  <c:v>2.4695619999999998</c:v>
                </c:pt>
                <c:pt idx="17">
                  <c:v>5.341215</c:v>
                </c:pt>
                <c:pt idx="18">
                  <c:v>3.415225</c:v>
                </c:pt>
                <c:pt idx="19">
                  <c:v>2.2292869999999998</c:v>
                </c:pt>
                <c:pt idx="20">
                  <c:v>4.4348190000000001</c:v>
                </c:pt>
                <c:pt idx="21">
                  <c:v>2.8992270000000002</c:v>
                </c:pt>
                <c:pt idx="22">
                  <c:v>2.0557699999999999</c:v>
                </c:pt>
                <c:pt idx="23">
                  <c:v>3.6291760000000002</c:v>
                </c:pt>
                <c:pt idx="24">
                  <c:v>2.0145140000000001</c:v>
                </c:pt>
                <c:pt idx="25">
                  <c:v>3.1681159999999999</c:v>
                </c:pt>
                <c:pt idx="26">
                  <c:v>3.6001289999999999</c:v>
                </c:pt>
                <c:pt idx="27">
                  <c:v>2.4572790000000002</c:v>
                </c:pt>
                <c:pt idx="28">
                  <c:v>5.9820250000000001</c:v>
                </c:pt>
                <c:pt idx="29">
                  <c:v>-12.140445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8-BF49-9894-BBAC1FD3DCB9}"/>
            </c:ext>
          </c:extLst>
        </c:ser>
        <c:ser>
          <c:idx val="0"/>
          <c:order val="1"/>
          <c:tx>
            <c:strRef>
              <c:f>'genetic algo'!$L$2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'genetic algo'!$L$3:$L$102</c:f>
              <c:numCache>
                <c:formatCode>0.00000</c:formatCode>
                <c:ptCount val="100"/>
                <c:pt idx="0">
                  <c:v>3.3492899999999999</c:v>
                </c:pt>
                <c:pt idx="1">
                  <c:v>4.7793200000000002</c:v>
                </c:pt>
                <c:pt idx="2">
                  <c:v>5.24796</c:v>
                </c:pt>
                <c:pt idx="3">
                  <c:v>4.74465</c:v>
                </c:pt>
                <c:pt idx="4">
                  <c:v>5.4025400000000001</c:v>
                </c:pt>
                <c:pt idx="5">
                  <c:v>4.17082</c:v>
                </c:pt>
                <c:pt idx="6">
                  <c:v>5.1127099999999999</c:v>
                </c:pt>
                <c:pt idx="7">
                  <c:v>4.0157800000000003</c:v>
                </c:pt>
                <c:pt idx="8">
                  <c:v>4.7548500000000002</c:v>
                </c:pt>
                <c:pt idx="9">
                  <c:v>4.35799</c:v>
                </c:pt>
                <c:pt idx="10">
                  <c:v>4.1978999999999997</c:v>
                </c:pt>
                <c:pt idx="11">
                  <c:v>4.93581</c:v>
                </c:pt>
                <c:pt idx="12">
                  <c:v>4.3766600000000002</c:v>
                </c:pt>
                <c:pt idx="13">
                  <c:v>4.7195900000000002</c:v>
                </c:pt>
                <c:pt idx="14">
                  <c:v>4.7219300000000004</c:v>
                </c:pt>
                <c:pt idx="15">
                  <c:v>4.3821199999999996</c:v>
                </c:pt>
                <c:pt idx="16">
                  <c:v>3.9010500000000001</c:v>
                </c:pt>
                <c:pt idx="17">
                  <c:v>5.4762300000000002</c:v>
                </c:pt>
                <c:pt idx="18">
                  <c:v>4.1757499999999999</c:v>
                </c:pt>
                <c:pt idx="19">
                  <c:v>3.1267499999999999</c:v>
                </c:pt>
                <c:pt idx="20">
                  <c:v>4.55748</c:v>
                </c:pt>
                <c:pt idx="21">
                  <c:v>3.8767499999999999</c:v>
                </c:pt>
                <c:pt idx="22">
                  <c:v>3.6541000000000001</c:v>
                </c:pt>
                <c:pt idx="23">
                  <c:v>4.5143399999999998</c:v>
                </c:pt>
                <c:pt idx="24">
                  <c:v>3.2181099999999998</c:v>
                </c:pt>
                <c:pt idx="25">
                  <c:v>4.2685199999999996</c:v>
                </c:pt>
                <c:pt idx="26">
                  <c:v>3.6842199999999998</c:v>
                </c:pt>
                <c:pt idx="27">
                  <c:v>2.9369399999999999</c:v>
                </c:pt>
                <c:pt idx="28">
                  <c:v>3.44929</c:v>
                </c:pt>
                <c:pt idx="29">
                  <c:v>5.2027700000000001</c:v>
                </c:pt>
                <c:pt idx="30">
                  <c:v>3.6981000000000002</c:v>
                </c:pt>
                <c:pt idx="31">
                  <c:v>4.4226900000000002</c:v>
                </c:pt>
                <c:pt idx="32">
                  <c:v>4.2941700000000003</c:v>
                </c:pt>
                <c:pt idx="33">
                  <c:v>3.22288</c:v>
                </c:pt>
                <c:pt idx="34">
                  <c:v>4.0228299999999999</c:v>
                </c:pt>
                <c:pt idx="35">
                  <c:v>4.1624499999999998</c:v>
                </c:pt>
                <c:pt idx="36">
                  <c:v>3.0525000000000002</c:v>
                </c:pt>
                <c:pt idx="37">
                  <c:v>4.7771999999999997</c:v>
                </c:pt>
                <c:pt idx="38">
                  <c:v>3.9307599999999998</c:v>
                </c:pt>
                <c:pt idx="39">
                  <c:v>4.01586</c:v>
                </c:pt>
                <c:pt idx="40">
                  <c:v>3.86212</c:v>
                </c:pt>
                <c:pt idx="41">
                  <c:v>4.3110999999999997</c:v>
                </c:pt>
                <c:pt idx="42">
                  <c:v>4.7698200000000002</c:v>
                </c:pt>
                <c:pt idx="43">
                  <c:v>2.3734899999999999</c:v>
                </c:pt>
                <c:pt idx="44">
                  <c:v>4.5656800000000004</c:v>
                </c:pt>
                <c:pt idx="45">
                  <c:v>4.3336699999999997</c:v>
                </c:pt>
                <c:pt idx="46">
                  <c:v>4.3722099999999999</c:v>
                </c:pt>
                <c:pt idx="47">
                  <c:v>3.98935</c:v>
                </c:pt>
                <c:pt idx="48">
                  <c:v>4.7456100000000001</c:v>
                </c:pt>
                <c:pt idx="49">
                  <c:v>2.7450700000000001</c:v>
                </c:pt>
                <c:pt idx="50">
                  <c:v>3.14466</c:v>
                </c:pt>
                <c:pt idx="51">
                  <c:v>4.9196099999999996</c:v>
                </c:pt>
                <c:pt idx="52">
                  <c:v>4.26525</c:v>
                </c:pt>
                <c:pt idx="53">
                  <c:v>4.1967999999999996</c:v>
                </c:pt>
                <c:pt idx="54">
                  <c:v>4.7974600000000001</c:v>
                </c:pt>
                <c:pt idx="55">
                  <c:v>4.5393800000000004</c:v>
                </c:pt>
                <c:pt idx="56">
                  <c:v>4.2440699999999998</c:v>
                </c:pt>
                <c:pt idx="57">
                  <c:v>3.1885599999999998</c:v>
                </c:pt>
                <c:pt idx="58">
                  <c:v>3.4679500000000001</c:v>
                </c:pt>
                <c:pt idx="59">
                  <c:v>4.4555699999999998</c:v>
                </c:pt>
                <c:pt idx="60">
                  <c:v>4.2297799999999999</c:v>
                </c:pt>
                <c:pt idx="61">
                  <c:v>3.7854299999999999</c:v>
                </c:pt>
                <c:pt idx="62">
                  <c:v>3.2419699999999998</c:v>
                </c:pt>
                <c:pt idx="63">
                  <c:v>3.7171599999999998</c:v>
                </c:pt>
                <c:pt idx="64">
                  <c:v>3.9937499999999999</c:v>
                </c:pt>
                <c:pt idx="65">
                  <c:v>4.8031699999999997</c:v>
                </c:pt>
                <c:pt idx="66">
                  <c:v>3.7898399999999999</c:v>
                </c:pt>
                <c:pt idx="67">
                  <c:v>4.2283799999999996</c:v>
                </c:pt>
                <c:pt idx="68">
                  <c:v>5.0099400000000003</c:v>
                </c:pt>
                <c:pt idx="69">
                  <c:v>4.4196299999999997</c:v>
                </c:pt>
                <c:pt idx="70">
                  <c:v>4.3327299999999997</c:v>
                </c:pt>
                <c:pt idx="71">
                  <c:v>4.60921</c:v>
                </c:pt>
                <c:pt idx="72">
                  <c:v>4.8937999999999997</c:v>
                </c:pt>
                <c:pt idx="73">
                  <c:v>2.5916299999999999</c:v>
                </c:pt>
                <c:pt idx="74">
                  <c:v>4.1546099999999999</c:v>
                </c:pt>
                <c:pt idx="75">
                  <c:v>3.6329600000000002</c:v>
                </c:pt>
                <c:pt idx="76">
                  <c:v>4.1046899999999997</c:v>
                </c:pt>
                <c:pt idx="77">
                  <c:v>3.52128</c:v>
                </c:pt>
                <c:pt idx="78">
                  <c:v>3.7790400000000002</c:v>
                </c:pt>
                <c:pt idx="79">
                  <c:v>4.34328</c:v>
                </c:pt>
                <c:pt idx="80">
                  <c:v>3.75766</c:v>
                </c:pt>
                <c:pt idx="81">
                  <c:v>3.9185699999999999</c:v>
                </c:pt>
                <c:pt idx="82">
                  <c:v>4.22539</c:v>
                </c:pt>
                <c:pt idx="83">
                  <c:v>4.3221299999999996</c:v>
                </c:pt>
                <c:pt idx="84">
                  <c:v>4.7436800000000003</c:v>
                </c:pt>
                <c:pt idx="85">
                  <c:v>4.1795400000000003</c:v>
                </c:pt>
                <c:pt idx="86">
                  <c:v>2.1092399999999998</c:v>
                </c:pt>
                <c:pt idx="87">
                  <c:v>5.3410700000000002</c:v>
                </c:pt>
                <c:pt idx="88">
                  <c:v>4.7192600000000002</c:v>
                </c:pt>
                <c:pt idx="89">
                  <c:v>5.0804099999999996</c:v>
                </c:pt>
                <c:pt idx="90">
                  <c:v>3.6276799999999998</c:v>
                </c:pt>
                <c:pt idx="91">
                  <c:v>4.7130200000000002</c:v>
                </c:pt>
                <c:pt idx="92">
                  <c:v>3.96679</c:v>
                </c:pt>
                <c:pt idx="93">
                  <c:v>3.569</c:v>
                </c:pt>
                <c:pt idx="94">
                  <c:v>3.0615399999999999</c:v>
                </c:pt>
                <c:pt idx="95">
                  <c:v>2.2548300000000001</c:v>
                </c:pt>
                <c:pt idx="96">
                  <c:v>4.5422599999999997</c:v>
                </c:pt>
                <c:pt idx="97">
                  <c:v>2.161</c:v>
                </c:pt>
                <c:pt idx="98">
                  <c:v>3.69421</c:v>
                </c:pt>
                <c:pt idx="99">
                  <c:v>3.7698100000000001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8-BF49-9894-BBAC1FD3D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3455"/>
        <c:axId val="419694159"/>
      </c:scatterChart>
      <c:valAx>
        <c:axId val="491163455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159"/>
        <c:crosses val="autoZero"/>
        <c:crossBetween val="midCat"/>
      </c:valAx>
      <c:valAx>
        <c:axId val="4196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ReHtilde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Number of Standard Deviations the True Values of the CFFs were from the Estimated Values of the CFFs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62614716737858E-2"/>
          <c:y val="6.1161295810245944E-2"/>
          <c:w val="0.94430210275386917"/>
          <c:h val="0.89091948575872448"/>
        </c:manualLayout>
      </c:layout>
      <c:scatterChart>
        <c:scatterStyle val="lineMarker"/>
        <c:varyColors val="0"/>
        <c:ser>
          <c:idx val="0"/>
          <c:order val="0"/>
          <c:tx>
            <c:v>ReH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'genetic algo'!$A$3:$A$126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'genetic algo'!$F$3:$F$126</c:f>
              <c:numCache>
                <c:formatCode>0.00000</c:formatCode>
                <c:ptCount val="124"/>
                <c:pt idx="0">
                  <c:v>0.59783403519692824</c:v>
                </c:pt>
                <c:pt idx="1">
                  <c:v>0.75722352375803492</c:v>
                </c:pt>
                <c:pt idx="2">
                  <c:v>0.75454827561975002</c:v>
                </c:pt>
                <c:pt idx="3">
                  <c:v>0.28387236035969826</c:v>
                </c:pt>
                <c:pt idx="5">
                  <c:v>0.2974798400590507</c:v>
                </c:pt>
                <c:pt idx="7">
                  <c:v>0.36659406738429723</c:v>
                </c:pt>
                <c:pt idx="8">
                  <c:v>0.15926628543352717</c:v>
                </c:pt>
                <c:pt idx="9">
                  <c:v>0.98811088899694466</c:v>
                </c:pt>
                <c:pt idx="10">
                  <c:v>0.4512488500014199</c:v>
                </c:pt>
                <c:pt idx="11">
                  <c:v>0.17993693431205754</c:v>
                </c:pt>
                <c:pt idx="12">
                  <c:v>0.13712863101034467</c:v>
                </c:pt>
                <c:pt idx="13">
                  <c:v>0.56188886064066956</c:v>
                </c:pt>
                <c:pt idx="14">
                  <c:v>0.8403236084185024</c:v>
                </c:pt>
                <c:pt idx="15">
                  <c:v>0.31653929205081516</c:v>
                </c:pt>
                <c:pt idx="16">
                  <c:v>0.2405623433583956</c:v>
                </c:pt>
                <c:pt idx="17">
                  <c:v>6.6812660124388537E-2</c:v>
                </c:pt>
                <c:pt idx="18">
                  <c:v>0.68252786014418421</c:v>
                </c:pt>
                <c:pt idx="19">
                  <c:v>0.46276301866297059</c:v>
                </c:pt>
                <c:pt idx="20">
                  <c:v>0.74919574194625593</c:v>
                </c:pt>
                <c:pt idx="21">
                  <c:v>0.22724097649516395</c:v>
                </c:pt>
                <c:pt idx="22">
                  <c:v>0.70631457206815529</c:v>
                </c:pt>
                <c:pt idx="23">
                  <c:v>0.7934156962564185</c:v>
                </c:pt>
                <c:pt idx="24">
                  <c:v>0.57817776805425736</c:v>
                </c:pt>
                <c:pt idx="25">
                  <c:v>0.53873069845752375</c:v>
                </c:pt>
                <c:pt idx="26">
                  <c:v>0.37131068532822747</c:v>
                </c:pt>
                <c:pt idx="27">
                  <c:v>0.1377262287189121</c:v>
                </c:pt>
                <c:pt idx="28">
                  <c:v>1.5484590268376208</c:v>
                </c:pt>
                <c:pt idx="29">
                  <c:v>0.76391996115834104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C-D043-818B-BDE7611EA8AE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'genetic algo'!$K$3:$K$126</c:f>
              <c:numCache>
                <c:formatCode>0.00000</c:formatCode>
                <c:ptCount val="124"/>
                <c:pt idx="0">
                  <c:v>0.10585431344443459</c:v>
                </c:pt>
                <c:pt idx="1">
                  <c:v>0.41056976633815562</c:v>
                </c:pt>
                <c:pt idx="2">
                  <c:v>0.75532356192293515</c:v>
                </c:pt>
                <c:pt idx="3">
                  <c:v>0.4105072529945627</c:v>
                </c:pt>
                <c:pt idx="5">
                  <c:v>0.27931587406536784</c:v>
                </c:pt>
                <c:pt idx="7">
                  <c:v>0.29026743182852627</c:v>
                </c:pt>
                <c:pt idx="8">
                  <c:v>0.66696702425667775</c:v>
                </c:pt>
                <c:pt idx="9">
                  <c:v>0.40751846492513549</c:v>
                </c:pt>
                <c:pt idx="10">
                  <c:v>0.42080860161486183</c:v>
                </c:pt>
                <c:pt idx="11">
                  <c:v>0.22693273098512157</c:v>
                </c:pt>
                <c:pt idx="12">
                  <c:v>6.7232720574848429E-2</c:v>
                </c:pt>
                <c:pt idx="13">
                  <c:v>0.51850099448517772</c:v>
                </c:pt>
                <c:pt idx="14">
                  <c:v>0.7091441979827644</c:v>
                </c:pt>
                <c:pt idx="15">
                  <c:v>0.53058221510383718</c:v>
                </c:pt>
                <c:pt idx="16">
                  <c:v>0.20913904564869765</c:v>
                </c:pt>
                <c:pt idx="17">
                  <c:v>0.11323249542512098</c:v>
                </c:pt>
                <c:pt idx="18">
                  <c:v>5.1540362196050633E-2</c:v>
                </c:pt>
                <c:pt idx="19">
                  <c:v>0.37218929375420268</c:v>
                </c:pt>
                <c:pt idx="20">
                  <c:v>0.20674244285949078</c:v>
                </c:pt>
                <c:pt idx="21">
                  <c:v>0.12757907909424374</c:v>
                </c:pt>
                <c:pt idx="22">
                  <c:v>0.87847583380934802</c:v>
                </c:pt>
                <c:pt idx="23">
                  <c:v>0.32393359243916997</c:v>
                </c:pt>
                <c:pt idx="24">
                  <c:v>0.34034090490424596</c:v>
                </c:pt>
                <c:pt idx="25">
                  <c:v>0.24696698901014158</c:v>
                </c:pt>
                <c:pt idx="26">
                  <c:v>2.510250167864141E-2</c:v>
                </c:pt>
                <c:pt idx="27">
                  <c:v>6.662080775609637E-2</c:v>
                </c:pt>
                <c:pt idx="28">
                  <c:v>0.93403504988310693</c:v>
                </c:pt>
                <c:pt idx="29">
                  <c:v>0.81418559321113604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C-D043-818B-BDE7611EA8AE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'genetic algo'!$P$3:$P$126</c:f>
              <c:numCache>
                <c:formatCode>0.00000</c:formatCode>
                <c:ptCount val="124"/>
                <c:pt idx="0">
                  <c:v>0.59096766635426423</c:v>
                </c:pt>
                <c:pt idx="1">
                  <c:v>0.11398231348310099</c:v>
                </c:pt>
                <c:pt idx="2">
                  <c:v>0.79105313980657332</c:v>
                </c:pt>
                <c:pt idx="3">
                  <c:v>0.41368205535200897</c:v>
                </c:pt>
                <c:pt idx="5">
                  <c:v>2.5870790525804713E-2</c:v>
                </c:pt>
                <c:pt idx="7">
                  <c:v>0.52308853385887544</c:v>
                </c:pt>
                <c:pt idx="8">
                  <c:v>0.14294104053830495</c:v>
                </c:pt>
                <c:pt idx="9">
                  <c:v>0.77356374071175527</c:v>
                </c:pt>
                <c:pt idx="10">
                  <c:v>0.39107330603337664</c:v>
                </c:pt>
                <c:pt idx="11">
                  <c:v>0.42751954963603672</c:v>
                </c:pt>
                <c:pt idx="12">
                  <c:v>0.24448375125139474</c:v>
                </c:pt>
                <c:pt idx="13">
                  <c:v>0.12622953922260144</c:v>
                </c:pt>
                <c:pt idx="14">
                  <c:v>6.085166972011604E-2</c:v>
                </c:pt>
                <c:pt idx="15">
                  <c:v>0.16738009443076041</c:v>
                </c:pt>
                <c:pt idx="16">
                  <c:v>1.0632345775844656</c:v>
                </c:pt>
                <c:pt idx="17">
                  <c:v>6.1413455130128435E-3</c:v>
                </c:pt>
                <c:pt idx="18">
                  <c:v>0.52198511173065487</c:v>
                </c:pt>
                <c:pt idx="19">
                  <c:v>0.42708674382304795</c:v>
                </c:pt>
                <c:pt idx="20">
                  <c:v>0.10474964816155867</c:v>
                </c:pt>
                <c:pt idx="21">
                  <c:v>0.14500109545564646</c:v>
                </c:pt>
                <c:pt idx="22">
                  <c:v>0.49051864859631078</c:v>
                </c:pt>
                <c:pt idx="23">
                  <c:v>1.1843385858272304</c:v>
                </c:pt>
                <c:pt idx="24">
                  <c:v>0.38765390983892462</c:v>
                </c:pt>
                <c:pt idx="25">
                  <c:v>0.87478337186266786</c:v>
                </c:pt>
                <c:pt idx="26">
                  <c:v>3.2315410643706528E-2</c:v>
                </c:pt>
                <c:pt idx="27">
                  <c:v>0.38006918978539417</c:v>
                </c:pt>
                <c:pt idx="28">
                  <c:v>0.60866183002643748</c:v>
                </c:pt>
                <c:pt idx="29">
                  <c:v>1.9410499155788621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C-D043-818B-BDE7611EA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0080"/>
        <c:axId val="34183232"/>
      </c:scatterChart>
      <c:valAx>
        <c:axId val="51150080"/>
        <c:scaling>
          <c:orientation val="minMax"/>
          <c:max val="12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layout>
            <c:manualLayout>
              <c:xMode val="edge"/>
              <c:yMode val="edge"/>
              <c:x val="0.50527527591580046"/>
              <c:y val="0.96504629629629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3232"/>
        <c:crosses val="autoZero"/>
        <c:crossBetween val="midCat"/>
      </c:valAx>
      <c:valAx>
        <c:axId val="34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Standard Deviations</a:t>
                </a:r>
              </a:p>
            </c:rich>
          </c:tx>
          <c:layout>
            <c:manualLayout>
              <c:xMode val="edge"/>
              <c:yMode val="edge"/>
              <c:x val="7.6934885713842117E-3"/>
              <c:y val="0.3721186934966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008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0319966998778"/>
          <c:y val="0.21443253621075142"/>
          <c:w val="6.6534148148825287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0897D-9BEB-C040-B4B6-D3514C85F50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A3D26-9FB0-A14E-9077-5005176724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324BF-1E52-BB42-91B0-10C97FBE0F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16670B-E2FE-9A40-9F08-F151450BA15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2C35C7-0C0A-A14A-9EC1-B4F9A1ABE5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32D9C-6297-754E-BD46-B9C819E622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6913D-6A85-CE4A-8BC6-17545233D5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CF7F71-4AE4-8F4C-B0E9-7A7FC12A82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0739D-70D3-B04C-86B6-63E5FA8B908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462275-4730-7449-905C-11931497D85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118533</xdr:colOff>
      <xdr:row>4</xdr:row>
      <xdr:rowOff>50801</xdr:rowOff>
    </xdr:from>
    <xdr:to>
      <xdr:col>28</xdr:col>
      <xdr:colOff>169334</xdr:colOff>
      <xdr:row>36</xdr:row>
      <xdr:rowOff>33867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906550-DA0F-374A-9DC2-A0BACFDB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750540</xdr:colOff>
      <xdr:row>0</xdr:row>
      <xdr:rowOff>127775</xdr:rowOff>
    </xdr:from>
    <xdr:to>
      <xdr:col>28</xdr:col>
      <xdr:colOff>39650</xdr:colOff>
      <xdr:row>27</xdr:row>
      <xdr:rowOff>177955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CD183-508F-3940-8320-1F1217EFC42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31AB4-A262-A94C-897A-D7E711520A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5F6ED-C04E-F64B-A24F-ED6DEE53694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4FAD9-D517-A44C-9162-365CF41265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6A5D27-E775-814D-AF3C-B8FD0E97FC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D38FC-3299-AC44-B5AB-1717C2F24D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2FE98-FF04-B84F-9C04-586AAA8597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3FF73-D7B2-CB44-9F75-20479A0F82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1BFC1F-B98E-E04C-93F3-2D1555CEFE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1AF3A-4497-A745-8CF0-B168DD2B3D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EB18D-671B-B142-A392-96393D46F09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0CC4E-D44B-3248-AB3C-162032C8C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64382-47B2-994A-AC29-B2C81B3C52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3DFB31-3BE2-9C4A-A795-BC51298406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BE571-F2FB-674D-BBD0-E40CCB9D16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687040</xdr:colOff>
      <xdr:row>2</xdr:row>
      <xdr:rowOff>32525</xdr:rowOff>
    </xdr:from>
    <xdr:to>
      <xdr:col>27</xdr:col>
      <xdr:colOff>801650</xdr:colOff>
      <xdr:row>29</xdr:row>
      <xdr:rowOff>82705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96099-CA25-8A4D-AC07-8D0D272B03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693542</xdr:colOff>
      <xdr:row>30</xdr:row>
      <xdr:rowOff>35415</xdr:rowOff>
    </xdr:from>
    <xdr:to>
      <xdr:col>27</xdr:col>
      <xdr:colOff>808152</xdr:colOff>
      <xdr:row>57</xdr:row>
      <xdr:rowOff>85595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4B952-9627-E044-8104-E76B6068F6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696022</xdr:colOff>
      <xdr:row>58</xdr:row>
      <xdr:rowOff>41198</xdr:rowOff>
    </xdr:from>
    <xdr:to>
      <xdr:col>27</xdr:col>
      <xdr:colOff>810632</xdr:colOff>
      <xdr:row>85</xdr:row>
      <xdr:rowOff>91378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E43D53-4DD5-8C48-B35E-4BECFD8BE7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25400</xdr:colOff>
      <xdr:row>45</xdr:row>
      <xdr:rowOff>6350</xdr:rowOff>
    </xdr:from>
    <xdr:to>
      <xdr:col>45</xdr:col>
      <xdr:colOff>533400</xdr:colOff>
      <xdr:row>85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0E85B-EEDA-FC44-8EE1-B2B13E2F98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24694</xdr:colOff>
      <xdr:row>2</xdr:row>
      <xdr:rowOff>41156</xdr:rowOff>
    </xdr:from>
    <xdr:to>
      <xdr:col>45</xdr:col>
      <xdr:colOff>532694</xdr:colOff>
      <xdr:row>42</xdr:row>
      <xdr:rowOff>142756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D76D7-EC0D-BA46-846B-7EA0561379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100-408C-D648-BA1F-400F60271DBC}">
  <dimension ref="A1:R344"/>
  <sheetViews>
    <sheetView tabSelected="1" zoomScale="80" zoomScaleNormal="80" workbookViewId="0">
      <selection activeCell="M3" sqref="M3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46" t="s">
        <v>0</v>
      </c>
      <c r="B1" s="48" t="s">
        <v>1</v>
      </c>
      <c r="C1" s="49"/>
      <c r="D1" s="49"/>
      <c r="E1" s="49"/>
      <c r="F1" s="50"/>
      <c r="G1" s="49" t="s">
        <v>2</v>
      </c>
      <c r="H1" s="49"/>
      <c r="I1" s="49"/>
      <c r="J1" s="49"/>
      <c r="K1" s="50"/>
      <c r="L1" s="49" t="s">
        <v>3</v>
      </c>
      <c r="M1" s="49"/>
      <c r="N1" s="49"/>
      <c r="O1" s="49"/>
      <c r="P1" s="50"/>
    </row>
    <row r="2" spans="1:16" x14ac:dyDescent="0.2">
      <c r="A2" s="47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>
        <v>14.511597999999999</v>
      </c>
      <c r="E3" s="23">
        <f>ABS((B3-C3)/B3)</f>
        <v>18.517559161550203</v>
      </c>
      <c r="F3" s="24" t="e">
        <f>ABS((B3-C3)/D3)</f>
        <v>#DIV/0!</v>
      </c>
      <c r="G3" s="25">
        <v>-1.58545</v>
      </c>
      <c r="H3" s="41">
        <v>-105.99306</v>
      </c>
      <c r="J3" s="23">
        <f>ABS((G3-H3)/G3)</f>
        <v>65.853612539026784</v>
      </c>
      <c r="K3" s="24" t="e">
        <f>ABS((G3-H3)/I3)</f>
        <v>#DIV/0!</v>
      </c>
      <c r="L3" s="25">
        <v>3.3492899999999999</v>
      </c>
      <c r="M3">
        <v>67.740723000000003</v>
      </c>
      <c r="O3" s="23">
        <f>ABS((L3-M3)/L3)</f>
        <v>19.225397920156215</v>
      </c>
      <c r="P3" s="24" t="e">
        <f>ABS((L3-M3)/N3)</f>
        <v>#DIV/0!</v>
      </c>
    </row>
    <row r="4" spans="1:16" x14ac:dyDescent="0.2">
      <c r="A4" s="14">
        <v>2</v>
      </c>
      <c r="B4" s="26">
        <v>1.5131300000000001</v>
      </c>
      <c r="C4">
        <v>-12.960627000000001</v>
      </c>
      <c r="E4" s="27">
        <f t="shared" ref="E4:E67" si="0">ABS((B4-C4)/B4)</f>
        <v>9.5654418324929118</v>
      </c>
      <c r="F4" s="28" t="e">
        <f>ABS((B4-C4)/D4)</f>
        <v>#DIV/0!</v>
      </c>
      <c r="G4" s="29">
        <v>-2.3857599999999999</v>
      </c>
      <c r="H4" s="41">
        <v>-89.999977000000001</v>
      </c>
      <c r="J4" s="27">
        <f t="shared" ref="J4:J67" si="1">ABS((G4-H4)/G4)</f>
        <v>36.723818405874859</v>
      </c>
      <c r="K4" s="28" t="e">
        <f t="shared" ref="K4:K67" si="2">ABS((G4-H4)/I4)</f>
        <v>#DIV/0!</v>
      </c>
      <c r="L4" s="29">
        <v>4.7793200000000002</v>
      </c>
      <c r="M4">
        <v>95.128272999999993</v>
      </c>
      <c r="O4" s="27">
        <f t="shared" ref="O4:O67" si="3">ABS((L4-M4)/L4)</f>
        <v>18.904143894947396</v>
      </c>
      <c r="P4" s="28" t="e">
        <f t="shared" ref="P4:P67" si="4">ABS((L4-M4)/N4)</f>
        <v>#DIV/0!</v>
      </c>
    </row>
    <row r="5" spans="1:16" x14ac:dyDescent="0.2">
      <c r="A5" s="14">
        <v>3</v>
      </c>
      <c r="B5" s="26">
        <v>1.8226899999999999</v>
      </c>
      <c r="C5">
        <v>-30.401208</v>
      </c>
      <c r="E5" s="27">
        <f t="shared" si="0"/>
        <v>17.67930805567595</v>
      </c>
      <c r="F5" s="28" t="e">
        <f t="shared" ref="F5:F68" si="5">ABS((B5-C5)/D5)</f>
        <v>#DIV/0!</v>
      </c>
      <c r="G5" s="29">
        <v>-2.6625399999999999</v>
      </c>
      <c r="H5" s="41">
        <v>-71.934177000000005</v>
      </c>
      <c r="J5" s="27">
        <f t="shared" si="1"/>
        <v>26.017125376520166</v>
      </c>
      <c r="K5" s="28" t="e">
        <f t="shared" si="2"/>
        <v>#DIV/0!</v>
      </c>
      <c r="L5" s="29">
        <v>5.24796</v>
      </c>
      <c r="M5">
        <v>56.397308000000002</v>
      </c>
      <c r="O5" s="27">
        <f t="shared" si="3"/>
        <v>9.7465201716476511</v>
      </c>
      <c r="P5" s="28" t="e">
        <f t="shared" si="4"/>
        <v>#DIV/0!</v>
      </c>
    </row>
    <row r="6" spans="1:16" x14ac:dyDescent="0.2">
      <c r="A6" s="14">
        <v>4</v>
      </c>
      <c r="B6" s="26">
        <v>1.5974699999999999</v>
      </c>
      <c r="C6">
        <v>-6.4196960000000001</v>
      </c>
      <c r="E6" s="27">
        <f t="shared" si="0"/>
        <v>5.0186645132615952</v>
      </c>
      <c r="F6" s="28" t="e">
        <f t="shared" si="5"/>
        <v>#DIV/0!</v>
      </c>
      <c r="G6" s="29">
        <v>-2.4969000000000001</v>
      </c>
      <c r="H6" s="41">
        <v>-78.307449000000005</v>
      </c>
      <c r="J6" s="27">
        <f t="shared" si="1"/>
        <v>30.361868316712727</v>
      </c>
      <c r="K6" s="28" t="e">
        <f t="shared" si="2"/>
        <v>#DIV/0!</v>
      </c>
      <c r="L6" s="29">
        <v>4.74465</v>
      </c>
      <c r="M6">
        <v>69.964890999999994</v>
      </c>
      <c r="O6" s="27">
        <f t="shared" si="3"/>
        <v>13.74605945644041</v>
      </c>
      <c r="P6" s="28" t="e">
        <f t="shared" si="4"/>
        <v>#DIV/0!</v>
      </c>
    </row>
    <row r="7" spans="1:16" x14ac:dyDescent="0.2">
      <c r="A7" s="14">
        <v>5</v>
      </c>
      <c r="B7" s="26">
        <v>1.92804</v>
      </c>
      <c r="C7">
        <v>-29.831220999999999</v>
      </c>
      <c r="E7" s="27"/>
      <c r="F7" s="28"/>
      <c r="G7" s="29">
        <v>-2.7521200000000001</v>
      </c>
      <c r="H7" s="41">
        <v>-76.201660000000004</v>
      </c>
      <c r="J7" s="27"/>
      <c r="K7" s="28"/>
      <c r="L7" s="29">
        <v>5.4025400000000001</v>
      </c>
      <c r="M7">
        <v>81.737347999999997</v>
      </c>
      <c r="O7" s="27"/>
      <c r="P7" s="28"/>
    </row>
    <row r="8" spans="1:16" x14ac:dyDescent="0.2">
      <c r="A8" s="14">
        <v>6</v>
      </c>
      <c r="B8" s="26">
        <v>1.2800100000000001</v>
      </c>
      <c r="C8">
        <v>12.726048</v>
      </c>
      <c r="E8" s="27">
        <f t="shared" si="0"/>
        <v>8.9421473269740073</v>
      </c>
      <c r="F8" s="28" t="e">
        <f t="shared" si="5"/>
        <v>#DIV/0!</v>
      </c>
      <c r="G8" s="29">
        <v>-2.21835</v>
      </c>
      <c r="H8" s="41">
        <v>-91.77749</v>
      </c>
      <c r="J8" s="27">
        <f t="shared" si="1"/>
        <v>40.371961142290438</v>
      </c>
      <c r="K8" s="28" t="e">
        <f t="shared" si="2"/>
        <v>#DIV/0!</v>
      </c>
      <c r="L8" s="29">
        <v>4.17082</v>
      </c>
      <c r="M8">
        <v>90.085937999999999</v>
      </c>
      <c r="O8" s="27">
        <f t="shared" si="3"/>
        <v>20.59909514196249</v>
      </c>
      <c r="P8" s="28" t="e">
        <f t="shared" si="4"/>
        <v>#DIV/0!</v>
      </c>
    </row>
    <row r="9" spans="1:16" x14ac:dyDescent="0.2">
      <c r="A9" s="14">
        <v>7</v>
      </c>
      <c r="B9" s="26">
        <v>1.7192099999999999</v>
      </c>
      <c r="C9">
        <v>-21.884923000000001</v>
      </c>
      <c r="E9" s="27"/>
      <c r="F9" s="28"/>
      <c r="G9" s="29">
        <v>-2.5672999999999999</v>
      </c>
      <c r="H9" s="41">
        <v>-85.422579999999996</v>
      </c>
      <c r="J9" s="27"/>
      <c r="K9" s="28"/>
      <c r="L9" s="29">
        <v>5.1127099999999999</v>
      </c>
      <c r="M9">
        <v>95.583735000000004</v>
      </c>
      <c r="O9" s="27"/>
      <c r="P9" s="28"/>
    </row>
    <row r="10" spans="1:16" x14ac:dyDescent="0.2">
      <c r="A10" s="14">
        <v>8</v>
      </c>
      <c r="B10" s="26">
        <v>1.40208</v>
      </c>
      <c r="C10">
        <v>23.252965</v>
      </c>
      <c r="E10" s="27">
        <f t="shared" si="0"/>
        <v>15.584620706379093</v>
      </c>
      <c r="F10" s="28" t="e">
        <f t="shared" si="5"/>
        <v>#DIV/0!</v>
      </c>
      <c r="G10" s="29">
        <v>-2.3627699999999998</v>
      </c>
      <c r="H10" s="41">
        <v>-75.446141999999995</v>
      </c>
      <c r="J10" s="27">
        <f t="shared" si="1"/>
        <v>30.931225637704898</v>
      </c>
      <c r="K10" s="28" t="e">
        <f t="shared" si="2"/>
        <v>#DIV/0!</v>
      </c>
      <c r="L10" s="29">
        <v>4.0157800000000003</v>
      </c>
      <c r="M10">
        <v>48.502893999999998</v>
      </c>
      <c r="O10" s="27">
        <f t="shared" si="3"/>
        <v>11.078075492183336</v>
      </c>
      <c r="P10" s="28" t="e">
        <f t="shared" si="4"/>
        <v>#DIV/0!</v>
      </c>
    </row>
    <row r="11" spans="1:16" x14ac:dyDescent="0.2">
      <c r="A11" s="14">
        <v>9</v>
      </c>
      <c r="B11" s="26">
        <v>1.5507500000000001</v>
      </c>
      <c r="C11">
        <v>-7.8523649999999998</v>
      </c>
      <c r="E11" s="27">
        <f t="shared" si="0"/>
        <v>6.0635918104143149</v>
      </c>
      <c r="F11" s="28" t="e">
        <f t="shared" si="5"/>
        <v>#DIV/0!</v>
      </c>
      <c r="G11" s="29">
        <v>-2.4413999999999998</v>
      </c>
      <c r="H11" s="41">
        <v>-86.237309999999994</v>
      </c>
      <c r="J11" s="27">
        <f t="shared" si="1"/>
        <v>34.322892602605066</v>
      </c>
      <c r="K11" s="28" t="e">
        <f t="shared" si="2"/>
        <v>#DIV/0!</v>
      </c>
      <c r="L11" s="29">
        <v>4.7548500000000002</v>
      </c>
      <c r="M11">
        <v>90.333223000000004</v>
      </c>
      <c r="O11" s="27">
        <f t="shared" si="3"/>
        <v>17.998122548555685</v>
      </c>
      <c r="P11" s="28" t="e">
        <f t="shared" si="4"/>
        <v>#DIV/0!</v>
      </c>
    </row>
    <row r="12" spans="1:16" x14ac:dyDescent="0.2">
      <c r="A12" s="14">
        <v>10</v>
      </c>
      <c r="B12" s="26">
        <v>1.30131</v>
      </c>
      <c r="C12">
        <v>-0.45271</v>
      </c>
      <c r="E12" s="27">
        <f t="shared" si="0"/>
        <v>1.3478878975801307</v>
      </c>
      <c r="F12" s="28" t="e">
        <f t="shared" si="5"/>
        <v>#DIV/0!</v>
      </c>
      <c r="G12" s="29">
        <v>-2.2078899999999999</v>
      </c>
      <c r="H12" s="41">
        <v>-89.861098999999996</v>
      </c>
      <c r="J12" s="27">
        <f t="shared" si="1"/>
        <v>39.699989129893247</v>
      </c>
      <c r="K12" s="28" t="e">
        <f t="shared" si="2"/>
        <v>#DIV/0!</v>
      </c>
      <c r="L12" s="29">
        <v>4.35799</v>
      </c>
      <c r="M12">
        <v>80.777197000000001</v>
      </c>
      <c r="O12" s="27">
        <f t="shared" si="3"/>
        <v>17.535425046867935</v>
      </c>
      <c r="P12" s="28" t="e">
        <f t="shared" si="4"/>
        <v>#DIV/0!</v>
      </c>
    </row>
    <row r="13" spans="1:16" x14ac:dyDescent="0.2">
      <c r="A13" s="14">
        <v>11</v>
      </c>
      <c r="B13" s="26">
        <v>1.28243</v>
      </c>
      <c r="C13">
        <v>5.15829</v>
      </c>
      <c r="E13" s="27">
        <f t="shared" si="0"/>
        <v>3.0222780190731662</v>
      </c>
      <c r="F13" s="28" t="e">
        <f t="shared" si="5"/>
        <v>#DIV/0!</v>
      </c>
      <c r="G13" s="29">
        <v>-2.2169099999999999</v>
      </c>
      <c r="H13" s="41">
        <v>-81.172019000000006</v>
      </c>
      <c r="J13" s="27">
        <f t="shared" si="1"/>
        <v>35.614936555836735</v>
      </c>
      <c r="K13" s="28" t="e">
        <f t="shared" si="2"/>
        <v>#DIV/0!</v>
      </c>
      <c r="L13" s="29">
        <v>4.1978999999999997</v>
      </c>
      <c r="M13">
        <v>52.377265999999999</v>
      </c>
      <c r="O13" s="27">
        <f t="shared" si="3"/>
        <v>11.477016127111176</v>
      </c>
      <c r="P13" s="28" t="e">
        <f t="shared" si="4"/>
        <v>#DIV/0!</v>
      </c>
    </row>
    <row r="14" spans="1:16" x14ac:dyDescent="0.2">
      <c r="A14" s="14">
        <v>12</v>
      </c>
      <c r="B14" s="26">
        <v>1.6089</v>
      </c>
      <c r="C14">
        <v>-15.636556000000001</v>
      </c>
      <c r="E14" s="27">
        <f t="shared" si="0"/>
        <v>10.718786748710299</v>
      </c>
      <c r="F14" s="28" t="e">
        <f t="shared" si="5"/>
        <v>#DIV/0!</v>
      </c>
      <c r="G14" s="29">
        <v>-2.4712499999999999</v>
      </c>
      <c r="H14" s="41">
        <v>-91.545207000000005</v>
      </c>
      <c r="J14" s="27">
        <f t="shared" si="1"/>
        <v>36.044089833080427</v>
      </c>
      <c r="K14" s="28" t="e">
        <f t="shared" si="2"/>
        <v>#DIV/0!</v>
      </c>
      <c r="L14" s="29">
        <v>4.93581</v>
      </c>
      <c r="M14">
        <v>106.949078</v>
      </c>
      <c r="O14" s="27">
        <f t="shared" si="3"/>
        <v>20.667989245939367</v>
      </c>
      <c r="P14" s="28" t="e">
        <f t="shared" si="4"/>
        <v>#DIV/0!</v>
      </c>
    </row>
    <row r="15" spans="1:16" x14ac:dyDescent="0.2">
      <c r="A15" s="14">
        <v>13</v>
      </c>
      <c r="B15" s="26">
        <v>1.2434799999999999</v>
      </c>
      <c r="C15">
        <v>-9.0679429999999996</v>
      </c>
      <c r="E15" s="27">
        <f t="shared" si="0"/>
        <v>8.2923915141377424</v>
      </c>
      <c r="F15" s="28" t="e">
        <f t="shared" si="5"/>
        <v>#DIV/0!</v>
      </c>
      <c r="G15" s="29">
        <v>-2.1072600000000001</v>
      </c>
      <c r="H15" s="41">
        <v>-94.226163999999997</v>
      </c>
      <c r="J15" s="27">
        <f t="shared" si="1"/>
        <v>43.715015707601339</v>
      </c>
      <c r="K15" s="28" t="e">
        <f t="shared" si="2"/>
        <v>#DIV/0!</v>
      </c>
      <c r="L15" s="29">
        <v>4.3766600000000002</v>
      </c>
      <c r="M15">
        <v>81.651909000000003</v>
      </c>
      <c r="O15" s="27">
        <f t="shared" si="3"/>
        <v>17.65621478479023</v>
      </c>
      <c r="P15" s="28" t="e">
        <f t="shared" si="4"/>
        <v>#DIV/0!</v>
      </c>
    </row>
    <row r="16" spans="1:16" x14ac:dyDescent="0.2">
      <c r="A16" s="14">
        <v>14</v>
      </c>
      <c r="B16" s="26">
        <v>1.5539099999999999</v>
      </c>
      <c r="C16">
        <v>-6.8849369999999999</v>
      </c>
      <c r="E16" s="27">
        <f t="shared" si="0"/>
        <v>5.4307179952506903</v>
      </c>
      <c r="F16" s="28" t="e">
        <f t="shared" si="5"/>
        <v>#DIV/0!</v>
      </c>
      <c r="G16" s="29">
        <v>-2.45181</v>
      </c>
      <c r="H16" s="41">
        <v>-81.414216999999994</v>
      </c>
      <c r="J16" s="27">
        <f t="shared" si="1"/>
        <v>32.205761049999793</v>
      </c>
      <c r="K16" s="28" t="e">
        <f>ABS((G16-H16)/I16)</f>
        <v>#DIV/0!</v>
      </c>
      <c r="L16" s="29">
        <v>4.7195900000000002</v>
      </c>
      <c r="M16">
        <v>76.110333999999995</v>
      </c>
      <c r="O16" s="27">
        <f t="shared" si="3"/>
        <v>15.126471579099031</v>
      </c>
      <c r="P16" s="28" t="e">
        <f t="shared" si="4"/>
        <v>#DIV/0!</v>
      </c>
    </row>
    <row r="17" spans="1:16" x14ac:dyDescent="0.2">
      <c r="A17" s="14">
        <v>15</v>
      </c>
      <c r="B17" s="26">
        <v>1.52024</v>
      </c>
      <c r="C17">
        <v>-9.5132089999999998</v>
      </c>
      <c r="E17" s="27">
        <f t="shared" si="0"/>
        <v>7.257702073356838</v>
      </c>
      <c r="F17" s="28" t="e">
        <f t="shared" si="5"/>
        <v>#DIV/0!</v>
      </c>
      <c r="G17" s="29">
        <v>-2.4106299999999998</v>
      </c>
      <c r="H17" s="41">
        <v>-83.658904000000007</v>
      </c>
      <c r="J17" s="27">
        <f t="shared" si="1"/>
        <v>33.704166130845472</v>
      </c>
      <c r="K17" s="28" t="e">
        <f t="shared" si="2"/>
        <v>#DIV/0!</v>
      </c>
      <c r="L17" s="29">
        <v>4.7219300000000004</v>
      </c>
      <c r="M17">
        <v>78.786789999999996</v>
      </c>
      <c r="O17" s="27">
        <f t="shared" si="3"/>
        <v>15.685293937013041</v>
      </c>
      <c r="P17" s="28" t="e">
        <f t="shared" si="4"/>
        <v>#DIV/0!</v>
      </c>
    </row>
    <row r="18" spans="1:16" x14ac:dyDescent="0.2">
      <c r="A18" s="14">
        <v>16</v>
      </c>
      <c r="B18" s="26">
        <v>1.3857900000000001</v>
      </c>
      <c r="C18">
        <v>2.4540120000000001</v>
      </c>
      <c r="E18" s="27">
        <f t="shared" si="0"/>
        <v>0.77083973762258351</v>
      </c>
      <c r="F18" s="28" t="e">
        <f t="shared" si="5"/>
        <v>#DIV/0!</v>
      </c>
      <c r="G18" s="29">
        <v>-2.3112400000000002</v>
      </c>
      <c r="H18" s="41">
        <v>-81.363129000000001</v>
      </c>
      <c r="J18" s="27">
        <f t="shared" si="1"/>
        <v>34.203236790640517</v>
      </c>
      <c r="K18" s="28" t="e">
        <f t="shared" si="2"/>
        <v>#DIV/0!</v>
      </c>
      <c r="L18" s="29">
        <v>4.3821199999999996</v>
      </c>
      <c r="M18">
        <v>63.570898999999997</v>
      </c>
      <c r="O18" s="27">
        <f t="shared" si="3"/>
        <v>13.506882285286574</v>
      </c>
      <c r="P18" s="28" t="e">
        <f t="shared" si="4"/>
        <v>#DIV/0!</v>
      </c>
    </row>
    <row r="19" spans="1:16" x14ac:dyDescent="0.2">
      <c r="A19" s="14">
        <v>17</v>
      </c>
      <c r="B19" s="26">
        <v>1.0050399999999999</v>
      </c>
      <c r="C19">
        <v>3.6868889999999999</v>
      </c>
      <c r="E19" s="27">
        <f t="shared" si="0"/>
        <v>2.6684002626761121</v>
      </c>
      <c r="F19" s="28" t="e">
        <f t="shared" si="5"/>
        <v>#DIV/0!</v>
      </c>
      <c r="G19" s="29">
        <v>-1.8785799999999999</v>
      </c>
      <c r="H19" s="41">
        <v>-99.086371</v>
      </c>
      <c r="J19" s="27">
        <f t="shared" si="1"/>
        <v>51.745356066816427</v>
      </c>
      <c r="K19" s="28" t="e">
        <f t="shared" si="2"/>
        <v>#DIV/0!</v>
      </c>
      <c r="L19" s="29">
        <v>3.9010500000000001</v>
      </c>
      <c r="M19">
        <v>76.433485000000005</v>
      </c>
      <c r="O19" s="27">
        <f t="shared" si="3"/>
        <v>18.593054434062626</v>
      </c>
      <c r="P19" s="28" t="e">
        <f t="shared" si="4"/>
        <v>#DIV/0!</v>
      </c>
    </row>
    <row r="20" spans="1:16" x14ac:dyDescent="0.2">
      <c r="A20" s="14">
        <v>18</v>
      </c>
      <c r="B20" s="26">
        <v>1.97773</v>
      </c>
      <c r="C20">
        <v>-34.407626</v>
      </c>
      <c r="E20" s="27">
        <f t="shared" si="0"/>
        <v>18.397534547182882</v>
      </c>
      <c r="F20" s="28" t="e">
        <f t="shared" si="5"/>
        <v>#DIV/0!</v>
      </c>
      <c r="G20" s="29">
        <v>-2.7934000000000001</v>
      </c>
      <c r="H20" s="41">
        <v>-70.747337999999999</v>
      </c>
      <c r="J20" s="27">
        <f t="shared" si="1"/>
        <v>24.326604854299418</v>
      </c>
      <c r="K20" s="28" t="e">
        <f t="shared" si="2"/>
        <v>#DIV/0!</v>
      </c>
      <c r="L20" s="29">
        <v>5.4762300000000002</v>
      </c>
      <c r="M20">
        <v>65.903566999999995</v>
      </c>
      <c r="O20" s="27">
        <f t="shared" si="3"/>
        <v>11.03447755116202</v>
      </c>
      <c r="P20" s="28" t="e">
        <f t="shared" si="4"/>
        <v>#DIV/0!</v>
      </c>
    </row>
    <row r="21" spans="1:16" x14ac:dyDescent="0.2">
      <c r="A21" s="14">
        <v>19</v>
      </c>
      <c r="B21" s="26">
        <v>1.15957</v>
      </c>
      <c r="C21">
        <v>-0.76805800000000002</v>
      </c>
      <c r="E21" s="27">
        <f t="shared" si="0"/>
        <v>1.662364497184301</v>
      </c>
      <c r="F21" s="28" t="e">
        <f t="shared" si="5"/>
        <v>#DIV/0!</v>
      </c>
      <c r="G21" s="29">
        <v>-2.04637</v>
      </c>
      <c r="H21" s="41">
        <v>-94.839061000000001</v>
      </c>
      <c r="J21" s="27">
        <f t="shared" si="1"/>
        <v>45.345021183852381</v>
      </c>
      <c r="K21" s="28" t="e">
        <f t="shared" si="2"/>
        <v>#DIV/0!</v>
      </c>
      <c r="L21" s="29">
        <v>4.1757499999999999</v>
      </c>
      <c r="M21">
        <v>79.794642999999994</v>
      </c>
      <c r="O21" s="27">
        <f t="shared" si="3"/>
        <v>18.109056576662876</v>
      </c>
      <c r="P21" s="28" t="e">
        <f t="shared" si="4"/>
        <v>#DIV/0!</v>
      </c>
    </row>
    <row r="22" spans="1:16" x14ac:dyDescent="0.2">
      <c r="A22" s="14">
        <v>20</v>
      </c>
      <c r="B22" s="26">
        <v>0.60763999999999996</v>
      </c>
      <c r="C22">
        <v>0.58730700000000002</v>
      </c>
      <c r="E22" s="27">
        <f t="shared" si="0"/>
        <v>3.3462247383318967E-2</v>
      </c>
      <c r="F22" s="28" t="e">
        <f t="shared" si="5"/>
        <v>#DIV/0!</v>
      </c>
      <c r="G22" s="29">
        <v>-1.29982</v>
      </c>
      <c r="H22" s="41">
        <v>-109.88258</v>
      </c>
      <c r="J22" s="27">
        <f t="shared" si="1"/>
        <v>83.536766629225596</v>
      </c>
      <c r="K22" s="28" t="e">
        <f t="shared" si="2"/>
        <v>#DIV/0!</v>
      </c>
      <c r="L22" s="29">
        <v>3.1267499999999999</v>
      </c>
      <c r="M22">
        <v>38.234031000000002</v>
      </c>
      <c r="O22" s="27">
        <f t="shared" si="3"/>
        <v>11.228042216358839</v>
      </c>
      <c r="P22" s="28" t="e">
        <f t="shared" si="4"/>
        <v>#DIV/0!</v>
      </c>
    </row>
    <row r="23" spans="1:16" x14ac:dyDescent="0.2">
      <c r="A23" s="14">
        <v>21</v>
      </c>
      <c r="B23" s="26">
        <v>1.53742</v>
      </c>
      <c r="C23">
        <v>3.2523219999999999</v>
      </c>
      <c r="E23" s="27">
        <f t="shared" si="0"/>
        <v>1.1154414538642661</v>
      </c>
      <c r="F23" s="28" t="e">
        <f t="shared" si="5"/>
        <v>#DIV/0!</v>
      </c>
      <c r="G23" s="29">
        <v>-2.4560399999999998</v>
      </c>
      <c r="H23" s="41">
        <v>-80.577680999999998</v>
      </c>
      <c r="J23" s="27">
        <f t="shared" si="1"/>
        <v>31.807967704109053</v>
      </c>
      <c r="K23" s="28" t="e">
        <f t="shared" si="2"/>
        <v>#DIV/0!</v>
      </c>
      <c r="L23" s="29">
        <v>4.55748</v>
      </c>
      <c r="M23">
        <v>75.746723000000003</v>
      </c>
      <c r="O23" s="27">
        <f t="shared" si="3"/>
        <v>15.620308372170587</v>
      </c>
      <c r="P23" s="28" t="e">
        <f t="shared" si="4"/>
        <v>#DIV/0!</v>
      </c>
    </row>
    <row r="24" spans="1:16" x14ac:dyDescent="0.2">
      <c r="A24" s="14">
        <v>22</v>
      </c>
      <c r="B24" s="26">
        <v>1.20095</v>
      </c>
      <c r="C24">
        <v>23.257991000000001</v>
      </c>
      <c r="E24" s="27">
        <f t="shared" si="0"/>
        <v>18.366327490736502</v>
      </c>
      <c r="F24" s="28" t="e">
        <f t="shared" si="5"/>
        <v>#DIV/0!</v>
      </c>
      <c r="G24" s="29">
        <v>-2.1641900000000001</v>
      </c>
      <c r="H24" s="41">
        <v>-86.858464999999995</v>
      </c>
      <c r="J24" s="27">
        <f t="shared" si="1"/>
        <v>39.13439901302565</v>
      </c>
      <c r="K24" s="28" t="e">
        <f t="shared" si="2"/>
        <v>#DIV/0!</v>
      </c>
      <c r="L24" s="29">
        <v>3.8767499999999999</v>
      </c>
      <c r="M24">
        <v>70.123140000000006</v>
      </c>
      <c r="O24" s="27">
        <f t="shared" si="3"/>
        <v>17.088125362739408</v>
      </c>
      <c r="P24" s="28" t="e">
        <f t="shared" si="4"/>
        <v>#DIV/0!</v>
      </c>
    </row>
    <row r="25" spans="1:16" x14ac:dyDescent="0.2">
      <c r="A25" s="14">
        <v>23</v>
      </c>
      <c r="B25" s="26">
        <v>0.839727</v>
      </c>
      <c r="C25">
        <v>-6.1312160000000002</v>
      </c>
      <c r="E25" s="27">
        <f t="shared" si="0"/>
        <v>8.3014396345478954</v>
      </c>
      <c r="F25" s="28" t="e">
        <f t="shared" si="5"/>
        <v>#DIV/0!</v>
      </c>
      <c r="G25" s="29">
        <v>-1.6210599999999999</v>
      </c>
      <c r="H25" s="41">
        <v>-99.283641000000003</v>
      </c>
      <c r="J25" s="27">
        <f t="shared" si="1"/>
        <v>60.246123524113855</v>
      </c>
      <c r="K25" s="28" t="e">
        <f t="shared" si="2"/>
        <v>#DIV/0!</v>
      </c>
      <c r="L25" s="29">
        <v>3.6541000000000001</v>
      </c>
      <c r="M25">
        <v>42.422522000000001</v>
      </c>
      <c r="O25" s="27">
        <f t="shared" si="3"/>
        <v>10.609567882652364</v>
      </c>
      <c r="P25" s="28" t="e">
        <f t="shared" si="4"/>
        <v>#DIV/0!</v>
      </c>
    </row>
    <row r="26" spans="1:16" x14ac:dyDescent="0.2">
      <c r="A26" s="14">
        <v>24</v>
      </c>
      <c r="B26" s="26">
        <v>1.4340900000000001</v>
      </c>
      <c r="C26">
        <v>0.77530399999999999</v>
      </c>
      <c r="E26" s="27">
        <f t="shared" si="0"/>
        <v>0.45937563193383962</v>
      </c>
      <c r="F26" s="28" t="e">
        <f t="shared" si="5"/>
        <v>#DIV/0!</v>
      </c>
      <c r="G26" s="29">
        <v>-2.3463599999999998</v>
      </c>
      <c r="H26" s="41">
        <v>-88.709314000000006</v>
      </c>
      <c r="J26" s="27">
        <f t="shared" si="1"/>
        <v>36.807205202952666</v>
      </c>
      <c r="K26" s="28" t="e">
        <f t="shared" si="2"/>
        <v>#DIV/0!</v>
      </c>
      <c r="L26" s="29">
        <v>4.5143399999999998</v>
      </c>
      <c r="M26">
        <v>90.920828999999998</v>
      </c>
      <c r="O26" s="27">
        <f t="shared" si="3"/>
        <v>19.140447773096398</v>
      </c>
      <c r="P26" s="28" t="e">
        <f t="shared" si="4"/>
        <v>#DIV/0!</v>
      </c>
    </row>
    <row r="27" spans="1:16" x14ac:dyDescent="0.2">
      <c r="A27" s="14">
        <v>25</v>
      </c>
      <c r="B27" s="26">
        <v>0.643451</v>
      </c>
      <c r="C27">
        <v>-1.6291549999999999</v>
      </c>
      <c r="E27" s="27">
        <f t="shared" si="0"/>
        <v>3.531902196126822</v>
      </c>
      <c r="F27" s="28" t="e">
        <f t="shared" si="5"/>
        <v>#DIV/0!</v>
      </c>
      <c r="G27" s="29">
        <v>-1.34344</v>
      </c>
      <c r="H27" s="41">
        <v>-108.43737</v>
      </c>
      <c r="J27" s="27">
        <f t="shared" si="1"/>
        <v>79.716198713749776</v>
      </c>
      <c r="K27" s="28" t="e">
        <f t="shared" si="2"/>
        <v>#DIV/0!</v>
      </c>
      <c r="L27" s="29">
        <v>3.2181099999999998</v>
      </c>
      <c r="M27">
        <v>38.344662999999997</v>
      </c>
      <c r="O27" s="27">
        <f t="shared" si="3"/>
        <v>10.915274182672437</v>
      </c>
      <c r="P27" s="28" t="e">
        <f t="shared" si="4"/>
        <v>#DIV/0!</v>
      </c>
    </row>
    <row r="28" spans="1:16" x14ac:dyDescent="0.2">
      <c r="A28" s="14">
        <v>26</v>
      </c>
      <c r="B28" s="26">
        <v>1.2072400000000001</v>
      </c>
      <c r="C28">
        <v>-2.7843369999999998</v>
      </c>
      <c r="E28" s="27">
        <f t="shared" si="0"/>
        <v>3.3063657599151783</v>
      </c>
      <c r="F28" s="28" t="e">
        <f t="shared" si="5"/>
        <v>#DIV/0!</v>
      </c>
      <c r="G28" s="29">
        <v>-2.0914000000000001</v>
      </c>
      <c r="H28" s="41">
        <v>-94.997774000000007</v>
      </c>
      <c r="J28" s="27">
        <f t="shared" si="1"/>
        <v>44.42305345701444</v>
      </c>
      <c r="K28" s="28" t="e">
        <f t="shared" si="2"/>
        <v>#DIV/0!</v>
      </c>
      <c r="L28" s="29">
        <v>4.2685199999999996</v>
      </c>
      <c r="M28">
        <v>84.330271999999994</v>
      </c>
      <c r="O28" s="27">
        <f t="shared" si="3"/>
        <v>18.756325845960664</v>
      </c>
      <c r="P28" s="28" t="e">
        <f t="shared" si="4"/>
        <v>#DIV/0!</v>
      </c>
    </row>
    <row r="29" spans="1:16" x14ac:dyDescent="0.2">
      <c r="A29" s="14">
        <v>27</v>
      </c>
      <c r="B29" s="26">
        <v>0.85631599999999997</v>
      </c>
      <c r="C29">
        <v>-1.972396</v>
      </c>
      <c r="E29" s="27">
        <f t="shared" si="0"/>
        <v>3.3033506322432373</v>
      </c>
      <c r="F29" s="28" t="e">
        <f t="shared" si="5"/>
        <v>#DIV/0!</v>
      </c>
      <c r="G29" s="29">
        <v>-1.6476999999999999</v>
      </c>
      <c r="H29" s="41">
        <v>-104.75927</v>
      </c>
      <c r="J29" s="27">
        <f t="shared" si="1"/>
        <v>62.579092067730777</v>
      </c>
      <c r="K29" s="28" t="e">
        <f t="shared" si="2"/>
        <v>#DIV/0!</v>
      </c>
      <c r="L29" s="29">
        <v>3.6842199999999998</v>
      </c>
      <c r="M29">
        <v>66.184359999999998</v>
      </c>
      <c r="O29" s="27">
        <f t="shared" si="3"/>
        <v>16.964280091851194</v>
      </c>
      <c r="P29" s="28" t="e">
        <f t="shared" si="4"/>
        <v>#DIV/0!</v>
      </c>
    </row>
    <row r="30" spans="1:16" x14ac:dyDescent="0.2">
      <c r="A30" s="14">
        <v>28</v>
      </c>
      <c r="B30" s="26">
        <v>0.56416299999999997</v>
      </c>
      <c r="C30">
        <v>40.862198999999997</v>
      </c>
      <c r="E30" s="27">
        <f t="shared" si="0"/>
        <v>71.429774728225709</v>
      </c>
      <c r="F30" s="28" t="e">
        <f t="shared" si="5"/>
        <v>#DIV/0!</v>
      </c>
      <c r="G30" s="29">
        <v>-1.3445100000000001</v>
      </c>
      <c r="H30" s="41">
        <v>-134.79907</v>
      </c>
      <c r="J30" s="27">
        <f t="shared" si="1"/>
        <v>99.258882418130014</v>
      </c>
      <c r="K30" s="28" t="e">
        <f t="shared" si="2"/>
        <v>#DIV/0!</v>
      </c>
      <c r="L30" s="29">
        <v>2.9369399999999999</v>
      </c>
      <c r="M30">
        <v>32.306069000000001</v>
      </c>
      <c r="O30" s="27">
        <f t="shared" si="3"/>
        <v>9.9999077270901005</v>
      </c>
      <c r="P30" s="28" t="e">
        <f t="shared" si="4"/>
        <v>#DIV/0!</v>
      </c>
    </row>
    <row r="31" spans="1:16" x14ac:dyDescent="0.2">
      <c r="A31" s="14">
        <v>29</v>
      </c>
      <c r="B31" s="26">
        <v>0.74710699999999997</v>
      </c>
      <c r="C31">
        <v>27.720268999999998</v>
      </c>
      <c r="E31" s="27">
        <f t="shared" si="0"/>
        <v>36.103479153588438</v>
      </c>
      <c r="F31" s="28" t="e">
        <f t="shared" si="5"/>
        <v>#DIV/0!</v>
      </c>
      <c r="G31" s="29">
        <v>-1.50837</v>
      </c>
      <c r="H31" s="41">
        <v>-144.28977</v>
      </c>
      <c r="J31" s="27">
        <f t="shared" si="1"/>
        <v>94.659400544959126</v>
      </c>
      <c r="K31" s="28" t="e">
        <f t="shared" si="2"/>
        <v>#DIV/0!</v>
      </c>
      <c r="L31" s="29">
        <v>3.44929</v>
      </c>
      <c r="M31">
        <v>76.680310000000006</v>
      </c>
      <c r="O31" s="27">
        <f t="shared" si="3"/>
        <v>21.230751835885066</v>
      </c>
      <c r="P31" s="28" t="e">
        <f t="shared" si="4"/>
        <v>#DIV/0!</v>
      </c>
    </row>
    <row r="32" spans="1:16" x14ac:dyDescent="0.2">
      <c r="A32" s="14">
        <v>30</v>
      </c>
      <c r="B32" s="26">
        <v>1.77</v>
      </c>
      <c r="C32">
        <v>-11.170870000000001</v>
      </c>
      <c r="E32" s="27">
        <f t="shared" si="0"/>
        <v>7.3112259887005653</v>
      </c>
      <c r="F32" s="28" t="e">
        <f t="shared" si="5"/>
        <v>#DIV/0!</v>
      </c>
      <c r="G32" s="29">
        <v>-2.6078700000000001</v>
      </c>
      <c r="H32" s="41">
        <v>-95.687291999999999</v>
      </c>
      <c r="J32" s="27">
        <f t="shared" si="1"/>
        <v>35.691741536196204</v>
      </c>
      <c r="K32" s="28" t="e">
        <f t="shared" si="2"/>
        <v>#DIV/0!</v>
      </c>
      <c r="L32" s="29">
        <v>5.2027700000000001</v>
      </c>
      <c r="M32">
        <v>25.898216000000001</v>
      </c>
      <c r="O32" s="27">
        <f t="shared" si="3"/>
        <v>3.9777745316437207</v>
      </c>
      <c r="P32" s="28" t="e">
        <f t="shared" si="4"/>
        <v>#DIV/0!</v>
      </c>
    </row>
    <row r="33" spans="1:16" x14ac:dyDescent="0.2">
      <c r="A33" s="14">
        <v>31</v>
      </c>
      <c r="B33" s="26">
        <v>0.87956400000000001</v>
      </c>
      <c r="C33">
        <v>30.283455</v>
      </c>
      <c r="E33" s="27">
        <f t="shared" si="0"/>
        <v>33.43007558290244</v>
      </c>
      <c r="F33" s="28" t="e">
        <f t="shared" si="5"/>
        <v>#DIV/0!</v>
      </c>
      <c r="G33" s="29">
        <v>-1.7089099999999999</v>
      </c>
      <c r="H33" s="41">
        <v>-142.90864999999999</v>
      </c>
      <c r="J33" s="27">
        <f t="shared" si="1"/>
        <v>82.625615158200262</v>
      </c>
      <c r="K33" s="28" t="e">
        <f t="shared" si="2"/>
        <v>#DIV/0!</v>
      </c>
      <c r="L33" s="29">
        <v>3.6981000000000002</v>
      </c>
      <c r="M33">
        <v>95.945142000000004</v>
      </c>
      <c r="O33" s="27">
        <f t="shared" si="3"/>
        <v>24.944442281171412</v>
      </c>
      <c r="P33" s="28" t="e">
        <f t="shared" si="4"/>
        <v>#DIV/0!</v>
      </c>
    </row>
    <row r="34" spans="1:16" x14ac:dyDescent="0.2">
      <c r="A34" s="14">
        <v>32</v>
      </c>
      <c r="B34" s="26">
        <v>1.31341</v>
      </c>
      <c r="C34">
        <v>25.091445</v>
      </c>
      <c r="E34" s="27">
        <f t="shared" si="0"/>
        <v>18.104045956708109</v>
      </c>
      <c r="F34" s="28" t="e">
        <f t="shared" si="5"/>
        <v>#DIV/0!</v>
      </c>
      <c r="G34" s="29">
        <v>-2.2066400000000002</v>
      </c>
      <c r="H34" s="41">
        <v>-135.99536000000001</v>
      </c>
      <c r="J34" s="27">
        <f t="shared" si="1"/>
        <v>60.630061994706885</v>
      </c>
      <c r="K34" s="28" t="e">
        <f t="shared" si="2"/>
        <v>#DIV/0!</v>
      </c>
      <c r="L34" s="29">
        <v>4.4226900000000002</v>
      </c>
      <c r="M34">
        <v>124.976839</v>
      </c>
      <c r="O34" s="27">
        <f t="shared" si="3"/>
        <v>27.258105135110078</v>
      </c>
      <c r="P34" s="28" t="e">
        <f t="shared" si="4"/>
        <v>#DIV/0!</v>
      </c>
    </row>
    <row r="35" spans="1:16" x14ac:dyDescent="0.2">
      <c r="A35" s="14">
        <v>33</v>
      </c>
      <c r="B35" s="26">
        <v>1.2724899999999999</v>
      </c>
      <c r="C35">
        <v>28.590938999999999</v>
      </c>
      <c r="E35" s="27">
        <f t="shared" si="0"/>
        <v>21.468497984267067</v>
      </c>
      <c r="F35" s="28" t="e">
        <f t="shared" si="5"/>
        <v>#DIV/0!</v>
      </c>
      <c r="G35" s="29">
        <v>-2.1839599999999999</v>
      </c>
      <c r="H35" s="41">
        <v>-127.30586</v>
      </c>
      <c r="J35" s="27">
        <f t="shared" si="1"/>
        <v>57.291296543892749</v>
      </c>
      <c r="K35" s="28" t="e">
        <f t="shared" si="2"/>
        <v>#DIV/0!</v>
      </c>
      <c r="L35" s="29">
        <v>4.2941700000000003</v>
      </c>
      <c r="M35">
        <v>98.304174000000003</v>
      </c>
      <c r="O35" s="27">
        <f t="shared" si="3"/>
        <v>21.892473749292645</v>
      </c>
      <c r="P35" s="28" t="e">
        <f t="shared" si="4"/>
        <v>#DIV/0!</v>
      </c>
    </row>
    <row r="36" spans="1:16" x14ac:dyDescent="0.2">
      <c r="A36" s="14">
        <v>34</v>
      </c>
      <c r="B36" s="26">
        <v>0.66827300000000001</v>
      </c>
      <c r="C36">
        <v>34.149123000000003</v>
      </c>
      <c r="E36" s="27">
        <f t="shared" si="0"/>
        <v>50.100557706206899</v>
      </c>
      <c r="F36" s="28" t="e">
        <f t="shared" si="5"/>
        <v>#DIV/0!</v>
      </c>
      <c r="G36" s="29">
        <v>-1.4583999999999999</v>
      </c>
      <c r="H36" s="41">
        <v>-134.6892</v>
      </c>
      <c r="J36" s="27">
        <f t="shared" si="1"/>
        <v>91.354086670323639</v>
      </c>
      <c r="K36" s="28" t="e">
        <f t="shared" si="2"/>
        <v>#DIV/0!</v>
      </c>
      <c r="L36" s="29">
        <v>3.22288</v>
      </c>
      <c r="M36">
        <v>44.366723999999998</v>
      </c>
      <c r="O36" s="27">
        <f t="shared" si="3"/>
        <v>12.766173112247431</v>
      </c>
      <c r="P36" s="28" t="e">
        <f t="shared" si="4"/>
        <v>#DIV/0!</v>
      </c>
    </row>
    <row r="37" spans="1:16" x14ac:dyDescent="0.2">
      <c r="A37" s="14">
        <v>35</v>
      </c>
      <c r="B37" s="26">
        <v>1.0526500000000001</v>
      </c>
      <c r="C37">
        <v>25.590734999999999</v>
      </c>
      <c r="E37" s="27">
        <f t="shared" si="0"/>
        <v>23.310772811475797</v>
      </c>
      <c r="F37" s="28" t="e">
        <f t="shared" si="5"/>
        <v>#DIV/0!</v>
      </c>
      <c r="G37" s="29">
        <v>-1.9132400000000001</v>
      </c>
      <c r="H37" s="41">
        <v>-136.41274999999999</v>
      </c>
      <c r="J37" s="27">
        <f t="shared" si="1"/>
        <v>70.299340385942159</v>
      </c>
      <c r="K37" s="28" t="e">
        <f t="shared" si="2"/>
        <v>#DIV/0!</v>
      </c>
      <c r="L37" s="29">
        <v>4.0228299999999999</v>
      </c>
      <c r="M37">
        <v>97.327129999999997</v>
      </c>
      <c r="O37" s="27">
        <f t="shared" si="3"/>
        <v>23.193696974517938</v>
      </c>
      <c r="P37" s="28" t="e">
        <f t="shared" si="4"/>
        <v>#DIV/0!</v>
      </c>
    </row>
    <row r="38" spans="1:16" x14ac:dyDescent="0.2">
      <c r="A38" s="14">
        <v>36</v>
      </c>
      <c r="B38" s="26">
        <v>1.20065</v>
      </c>
      <c r="C38">
        <v>23.104295</v>
      </c>
      <c r="E38" s="27">
        <f t="shared" si="0"/>
        <v>18.243155790613418</v>
      </c>
      <c r="F38" s="28" t="e">
        <f t="shared" si="5"/>
        <v>#DIV/0!</v>
      </c>
      <c r="G38" s="29">
        <v>-2.1156700000000002</v>
      </c>
      <c r="H38" s="41">
        <v>-109.07307</v>
      </c>
      <c r="J38" s="27">
        <f t="shared" si="1"/>
        <v>50.55485968983821</v>
      </c>
      <c r="K38" s="28" t="e">
        <f t="shared" si="2"/>
        <v>#DIV/0!</v>
      </c>
      <c r="L38" s="29">
        <v>4.1624499999999998</v>
      </c>
      <c r="M38">
        <v>32.851095999999998</v>
      </c>
      <c r="O38" s="27">
        <f t="shared" si="3"/>
        <v>6.8922499969969611</v>
      </c>
      <c r="P38" s="28" t="e">
        <f t="shared" si="4"/>
        <v>#DIV/0!</v>
      </c>
    </row>
    <row r="39" spans="1:16" x14ac:dyDescent="0.2">
      <c r="A39" s="14">
        <v>37</v>
      </c>
      <c r="B39" s="26">
        <v>0.65949500000000005</v>
      </c>
      <c r="C39">
        <v>47.726948999999998</v>
      </c>
      <c r="E39" s="27">
        <f t="shared" si="0"/>
        <v>71.368932289099988</v>
      </c>
      <c r="F39" s="28" t="e">
        <f t="shared" si="5"/>
        <v>#DIV/0!</v>
      </c>
      <c r="G39" s="29">
        <v>-1.5287900000000001</v>
      </c>
      <c r="H39" s="41">
        <v>-127.07232999999999</v>
      </c>
      <c r="J39" s="27">
        <f t="shared" si="1"/>
        <v>82.119545522929883</v>
      </c>
      <c r="K39" s="28" t="e">
        <f t="shared" si="2"/>
        <v>#DIV/0!</v>
      </c>
      <c r="L39" s="29">
        <v>3.0525000000000002</v>
      </c>
      <c r="M39">
        <v>31.798271</v>
      </c>
      <c r="O39" s="27">
        <f t="shared" si="3"/>
        <v>9.4171239967239959</v>
      </c>
      <c r="P39" s="28" t="e">
        <f t="shared" si="4"/>
        <v>#DIV/0!</v>
      </c>
    </row>
    <row r="40" spans="1:16" x14ac:dyDescent="0.2">
      <c r="A40" s="14">
        <v>38</v>
      </c>
      <c r="B40" s="26">
        <v>1.5775600000000001</v>
      </c>
      <c r="C40">
        <v>31.348279000000002</v>
      </c>
      <c r="E40" s="27">
        <f t="shared" si="0"/>
        <v>18.871370344075661</v>
      </c>
      <c r="F40" s="28" t="e">
        <f t="shared" si="5"/>
        <v>#DIV/0!</v>
      </c>
      <c r="G40" s="29">
        <v>-2.4691299999999998</v>
      </c>
      <c r="H40" s="41">
        <v>-159.3929</v>
      </c>
      <c r="J40" s="27">
        <f t="shared" si="1"/>
        <v>63.554276202549076</v>
      </c>
      <c r="K40" s="28" t="e">
        <f t="shared" si="2"/>
        <v>#DIV/0!</v>
      </c>
      <c r="L40" s="29">
        <v>4.7771999999999997</v>
      </c>
      <c r="M40">
        <v>217.818712</v>
      </c>
      <c r="O40" s="27">
        <f t="shared" si="3"/>
        <v>44.595476848363063</v>
      </c>
      <c r="P40" s="28" t="e">
        <f t="shared" si="4"/>
        <v>#DIV/0!</v>
      </c>
    </row>
    <row r="41" spans="1:16" x14ac:dyDescent="0.2">
      <c r="A41" s="14">
        <v>39</v>
      </c>
      <c r="B41" s="26">
        <v>1.08161</v>
      </c>
      <c r="C41">
        <v>41.868713999999997</v>
      </c>
      <c r="E41" s="27">
        <f t="shared" si="0"/>
        <v>37.709621767550225</v>
      </c>
      <c r="F41" s="28" t="e">
        <f t="shared" si="5"/>
        <v>#DIV/0!</v>
      </c>
      <c r="G41" s="29">
        <v>-2.0006699999999999</v>
      </c>
      <c r="H41" s="41">
        <v>-145.19911999999999</v>
      </c>
      <c r="J41" s="27">
        <f t="shared" si="1"/>
        <v>71.575247292157115</v>
      </c>
      <c r="K41" s="28" t="e">
        <f t="shared" si="2"/>
        <v>#DIV/0!</v>
      </c>
      <c r="L41" s="29">
        <v>3.9307599999999998</v>
      </c>
      <c r="M41">
        <v>135.13201000000001</v>
      </c>
      <c r="O41" s="27">
        <f t="shared" si="3"/>
        <v>33.378087189245853</v>
      </c>
      <c r="P41" s="28" t="e">
        <f t="shared" si="4"/>
        <v>#DIV/0!</v>
      </c>
    </row>
    <row r="42" spans="1:16" x14ac:dyDescent="0.2">
      <c r="A42" s="14">
        <v>40</v>
      </c>
      <c r="B42" s="26">
        <v>1.40215</v>
      </c>
      <c r="C42">
        <v>49.287937999999997</v>
      </c>
      <c r="E42" s="27">
        <f t="shared" si="0"/>
        <v>34.151687052027242</v>
      </c>
      <c r="F42" s="28" t="e">
        <f t="shared" si="5"/>
        <v>#DIV/0!</v>
      </c>
      <c r="G42" s="29">
        <v>-2.3628300000000002</v>
      </c>
      <c r="H42" s="41">
        <v>-105.34318</v>
      </c>
      <c r="J42" s="27">
        <f t="shared" si="1"/>
        <v>43.583478286630857</v>
      </c>
      <c r="K42" s="28" t="e">
        <f t="shared" si="2"/>
        <v>#DIV/0!</v>
      </c>
      <c r="L42" s="29">
        <v>4.01586</v>
      </c>
      <c r="M42">
        <v>49.175908</v>
      </c>
      <c r="O42" s="27">
        <f t="shared" si="3"/>
        <v>11.245423894259263</v>
      </c>
      <c r="P42" s="28" t="e">
        <f t="shared" si="4"/>
        <v>#DIV/0!</v>
      </c>
    </row>
    <row r="43" spans="1:16" x14ac:dyDescent="0.2">
      <c r="A43" s="14">
        <v>41</v>
      </c>
      <c r="B43" s="26">
        <v>0.953816</v>
      </c>
      <c r="C43">
        <v>21.145146</v>
      </c>
      <c r="E43" s="27">
        <f t="shared" si="0"/>
        <v>21.168999052228102</v>
      </c>
      <c r="F43" s="28" t="e">
        <f t="shared" si="5"/>
        <v>#DIV/0!</v>
      </c>
      <c r="G43" s="29">
        <v>-1.7829999999999999</v>
      </c>
      <c r="H43" s="41">
        <v>-128.25282000000001</v>
      </c>
      <c r="J43" s="27">
        <f t="shared" si="1"/>
        <v>70.930914189568156</v>
      </c>
      <c r="K43" s="28" t="e">
        <f t="shared" si="2"/>
        <v>#DIV/0!</v>
      </c>
      <c r="L43" s="29">
        <v>3.86212</v>
      </c>
      <c r="M43">
        <v>58.183219000000001</v>
      </c>
      <c r="O43" s="27">
        <f t="shared" si="3"/>
        <v>14.06509870226715</v>
      </c>
      <c r="P43" s="28" t="e">
        <f t="shared" si="4"/>
        <v>#DIV/0!</v>
      </c>
    </row>
    <row r="44" spans="1:16" x14ac:dyDescent="0.2">
      <c r="A44" s="14">
        <v>42</v>
      </c>
      <c r="B44" s="26">
        <v>1.4794499999999999</v>
      </c>
      <c r="C44">
        <v>41.646518</v>
      </c>
      <c r="E44" s="27">
        <f t="shared" si="0"/>
        <v>27.150000337963434</v>
      </c>
      <c r="F44" s="28" t="e">
        <f t="shared" si="5"/>
        <v>#DIV/0!</v>
      </c>
      <c r="G44" s="29">
        <v>-2.41947</v>
      </c>
      <c r="H44" s="41">
        <v>-116.34994</v>
      </c>
      <c r="J44" s="27">
        <f t="shared" si="1"/>
        <v>47.089019496005321</v>
      </c>
      <c r="K44" s="28" t="e">
        <f t="shared" si="2"/>
        <v>#DIV/0!</v>
      </c>
      <c r="L44" s="29">
        <v>4.3110999999999997</v>
      </c>
      <c r="M44">
        <v>88.855464999999995</v>
      </c>
      <c r="O44" s="27">
        <f t="shared" si="3"/>
        <v>19.610856857878503</v>
      </c>
      <c r="P44" s="28" t="e">
        <f t="shared" si="4"/>
        <v>#DIV/0!</v>
      </c>
    </row>
    <row r="45" spans="1:16" x14ac:dyDescent="0.2">
      <c r="A45" s="14">
        <v>43</v>
      </c>
      <c r="B45" s="26">
        <v>1.6473199999999999</v>
      </c>
      <c r="C45">
        <v>23.026658000000001</v>
      </c>
      <c r="E45" s="27">
        <f t="shared" si="0"/>
        <v>12.978254376805964</v>
      </c>
      <c r="F45" s="28" t="e">
        <f t="shared" si="5"/>
        <v>#DIV/0!</v>
      </c>
      <c r="G45" s="29">
        <v>-2.5464699999999998</v>
      </c>
      <c r="H45" s="41">
        <v>-113.54246999999999</v>
      </c>
      <c r="J45" s="27">
        <f t="shared" si="1"/>
        <v>43.588182857053098</v>
      </c>
      <c r="K45" s="28" t="e">
        <f t="shared" si="2"/>
        <v>#DIV/0!</v>
      </c>
      <c r="L45" s="29">
        <v>4.7698200000000002</v>
      </c>
      <c r="M45">
        <v>89.710042999999999</v>
      </c>
      <c r="O45" s="27">
        <f t="shared" si="3"/>
        <v>17.807846627336041</v>
      </c>
      <c r="P45" s="28" t="e">
        <f t="shared" si="4"/>
        <v>#DIV/0!</v>
      </c>
    </row>
    <row r="46" spans="1:16" x14ac:dyDescent="0.2">
      <c r="A46" s="14">
        <v>44</v>
      </c>
      <c r="B46" s="26">
        <v>0.34843800000000003</v>
      </c>
      <c r="C46">
        <v>35.560384999999997</v>
      </c>
      <c r="E46" s="27">
        <f t="shared" si="0"/>
        <v>101.05656386502044</v>
      </c>
      <c r="F46" s="28" t="e">
        <f t="shared" si="5"/>
        <v>#DIV/0!</v>
      </c>
      <c r="G46" s="29">
        <v>-0.90445799999999998</v>
      </c>
      <c r="H46" s="41">
        <v>-150.49001999999999</v>
      </c>
      <c r="J46" s="27">
        <f t="shared" si="1"/>
        <v>165.38696324207424</v>
      </c>
      <c r="K46" s="28" t="e">
        <f t="shared" si="2"/>
        <v>#DIV/0!</v>
      </c>
      <c r="L46" s="29">
        <v>2.3734899999999999</v>
      </c>
      <c r="M46">
        <v>18.291926</v>
      </c>
      <c r="O46" s="27">
        <f t="shared" si="3"/>
        <v>6.7067634580301583</v>
      </c>
      <c r="P46" s="28" t="e">
        <f t="shared" si="4"/>
        <v>#DIV/0!</v>
      </c>
    </row>
    <row r="47" spans="1:16" x14ac:dyDescent="0.2">
      <c r="A47" s="14">
        <v>45</v>
      </c>
      <c r="B47" s="26">
        <v>1.5481</v>
      </c>
      <c r="C47">
        <v>38.792676999999998</v>
      </c>
      <c r="E47" s="27">
        <f t="shared" si="0"/>
        <v>24.058250113041794</v>
      </c>
      <c r="F47" s="28" t="e">
        <f t="shared" si="5"/>
        <v>#DIV/0!</v>
      </c>
      <c r="G47" s="29">
        <v>-2.4662600000000001</v>
      </c>
      <c r="H47" s="41">
        <v>-141.73907</v>
      </c>
      <c r="J47" s="27">
        <f t="shared" si="1"/>
        <v>56.471260126669527</v>
      </c>
      <c r="K47" s="28" t="e">
        <f t="shared" si="2"/>
        <v>#DIV/0!</v>
      </c>
      <c r="L47" s="29">
        <v>4.5656800000000004</v>
      </c>
      <c r="M47">
        <v>167.85423700000001</v>
      </c>
      <c r="O47" s="27">
        <f t="shared" si="3"/>
        <v>35.764345508226597</v>
      </c>
      <c r="P47" s="28" t="e">
        <f t="shared" si="4"/>
        <v>#DIV/0!</v>
      </c>
    </row>
    <row r="48" spans="1:16" x14ac:dyDescent="0.2">
      <c r="A48" s="14">
        <v>46</v>
      </c>
      <c r="B48" s="26">
        <v>1.3695600000000001</v>
      </c>
      <c r="C48">
        <v>32.375295999999999</v>
      </c>
      <c r="E48" s="27">
        <f t="shared" si="0"/>
        <v>22.639195069949469</v>
      </c>
      <c r="F48" s="28" t="e">
        <f t="shared" si="5"/>
        <v>#DIV/0!</v>
      </c>
      <c r="G48" s="29">
        <v>-2.2997000000000001</v>
      </c>
      <c r="H48" s="41">
        <v>-118.62739999999999</v>
      </c>
      <c r="J48" s="27">
        <f t="shared" si="1"/>
        <v>50.58385876418663</v>
      </c>
      <c r="K48" s="28" t="e">
        <f t="shared" si="2"/>
        <v>#DIV/0!</v>
      </c>
      <c r="L48" s="29">
        <v>4.3336699999999997</v>
      </c>
      <c r="M48">
        <v>84.018946999999997</v>
      </c>
      <c r="O48" s="27">
        <f t="shared" si="3"/>
        <v>18.387481511051835</v>
      </c>
      <c r="P48" s="28" t="e">
        <f t="shared" si="4"/>
        <v>#DIV/0!</v>
      </c>
    </row>
    <row r="49" spans="1:16" x14ac:dyDescent="0.2">
      <c r="A49" s="14">
        <v>47</v>
      </c>
      <c r="B49" s="26">
        <v>1.27257</v>
      </c>
      <c r="C49">
        <v>22.083030999999998</v>
      </c>
      <c r="E49" s="27">
        <f t="shared" si="0"/>
        <v>16.35309727559191</v>
      </c>
      <c r="F49" s="28" t="e">
        <f t="shared" si="5"/>
        <v>#DIV/0!</v>
      </c>
      <c r="G49" s="29">
        <v>-2.16025</v>
      </c>
      <c r="H49" s="41">
        <v>-129.11632</v>
      </c>
      <c r="J49" s="27">
        <f t="shared" si="1"/>
        <v>58.769156347644945</v>
      </c>
      <c r="K49" s="28" t="e">
        <f t="shared" si="2"/>
        <v>#DIV/0!</v>
      </c>
      <c r="L49" s="29">
        <v>4.3722099999999999</v>
      </c>
      <c r="M49">
        <v>99.778799000000006</v>
      </c>
      <c r="O49" s="27">
        <f t="shared" si="3"/>
        <v>21.821135993010401</v>
      </c>
      <c r="P49" s="28" t="e">
        <f t="shared" si="4"/>
        <v>#DIV/0!</v>
      </c>
    </row>
    <row r="50" spans="1:16" x14ac:dyDescent="0.2">
      <c r="A50" s="14">
        <v>48</v>
      </c>
      <c r="B50" s="26">
        <v>1.0957300000000001</v>
      </c>
      <c r="C50">
        <v>38.919564999999999</v>
      </c>
      <c r="E50" s="27">
        <f t="shared" si="0"/>
        <v>34.519302200359569</v>
      </c>
      <c r="F50" s="28" t="e">
        <f t="shared" si="5"/>
        <v>#DIV/0!</v>
      </c>
      <c r="G50" s="29">
        <v>-2.0058199999999999</v>
      </c>
      <c r="H50" s="41">
        <v>-145.80350000000001</v>
      </c>
      <c r="J50" s="27">
        <f t="shared" si="1"/>
        <v>71.690221455564313</v>
      </c>
      <c r="K50" s="28" t="e">
        <f t="shared" si="2"/>
        <v>#DIV/0!</v>
      </c>
      <c r="L50" s="29">
        <v>3.98935</v>
      </c>
      <c r="M50">
        <v>136.91546399999999</v>
      </c>
      <c r="O50" s="27">
        <f t="shared" si="3"/>
        <v>33.320243648714701</v>
      </c>
      <c r="P50" s="28" t="e">
        <f t="shared" si="4"/>
        <v>#DIV/0!</v>
      </c>
    </row>
    <row r="51" spans="1:16" x14ac:dyDescent="0.2">
      <c r="A51" s="14">
        <v>49</v>
      </c>
      <c r="B51" s="26">
        <v>1.5762400000000001</v>
      </c>
      <c r="C51">
        <v>23.600484000000002</v>
      </c>
      <c r="E51" s="27">
        <f t="shared" si="0"/>
        <v>13.972646297518146</v>
      </c>
      <c r="F51" s="28" t="e">
        <f t="shared" si="5"/>
        <v>#DIV/0!</v>
      </c>
      <c r="G51" s="29">
        <v>-2.47309</v>
      </c>
      <c r="H51" s="41">
        <v>-127.54345000000001</v>
      </c>
      <c r="J51" s="27">
        <f t="shared" si="1"/>
        <v>50.572506459530388</v>
      </c>
      <c r="K51" s="28" t="e">
        <f t="shared" si="2"/>
        <v>#DIV/0!</v>
      </c>
      <c r="L51" s="29">
        <v>4.7456100000000001</v>
      </c>
      <c r="M51">
        <v>124.716072</v>
      </c>
      <c r="O51" s="27">
        <f t="shared" si="3"/>
        <v>25.28030369120092</v>
      </c>
      <c r="P51" s="28" t="e">
        <f t="shared" si="4"/>
        <v>#DIV/0!</v>
      </c>
    </row>
    <row r="52" spans="1:16" x14ac:dyDescent="0.2">
      <c r="A52" s="14">
        <v>50</v>
      </c>
      <c r="B52" s="26">
        <v>0.48063600000000001</v>
      </c>
      <c r="C52">
        <v>37.419243999999999</v>
      </c>
      <c r="E52" s="27">
        <f t="shared" si="0"/>
        <v>76.853602310272223</v>
      </c>
      <c r="F52" s="28" t="e">
        <f t="shared" si="5"/>
        <v>#DIV/0!</v>
      </c>
      <c r="G52" s="29">
        <v>-1.1962200000000001</v>
      </c>
      <c r="H52" s="41">
        <v>-135.33328</v>
      </c>
      <c r="J52" s="27">
        <f t="shared" si="1"/>
        <v>112.13410576649778</v>
      </c>
      <c r="K52" s="28" t="e">
        <f t="shared" si="2"/>
        <v>#DIV/0!</v>
      </c>
      <c r="L52" s="29">
        <v>2.7450700000000001</v>
      </c>
      <c r="M52">
        <v>12.591037</v>
      </c>
      <c r="O52" s="27">
        <f t="shared" si="3"/>
        <v>3.5867817578422407</v>
      </c>
      <c r="P52" s="28" t="e">
        <f t="shared" si="4"/>
        <v>#DIV/0!</v>
      </c>
    </row>
    <row r="53" spans="1:16" x14ac:dyDescent="0.2">
      <c r="A53" s="14">
        <v>51</v>
      </c>
      <c r="B53" s="26">
        <v>0.65111300000000005</v>
      </c>
      <c r="C53">
        <v>39.772038000000002</v>
      </c>
      <c r="E53" s="27">
        <f t="shared" si="0"/>
        <v>60.083157608587136</v>
      </c>
      <c r="F53" s="28" t="e">
        <f t="shared" si="5"/>
        <v>#DIV/0!</v>
      </c>
      <c r="G53" s="29">
        <v>-1.4648099999999999</v>
      </c>
      <c r="H53" s="41">
        <v>-134.97434999999999</v>
      </c>
      <c r="J53" s="27">
        <f t="shared" si="1"/>
        <v>91.144612611874578</v>
      </c>
      <c r="K53" s="28" t="e">
        <f t="shared" si="2"/>
        <v>#DIV/0!</v>
      </c>
      <c r="L53" s="29">
        <v>3.14466</v>
      </c>
      <c r="M53">
        <v>47.394064</v>
      </c>
      <c r="O53" s="27">
        <f t="shared" si="3"/>
        <v>14.071284017986045</v>
      </c>
      <c r="P53" s="28" t="e">
        <f t="shared" si="4"/>
        <v>#DIV/0!</v>
      </c>
    </row>
    <row r="54" spans="1:16" x14ac:dyDescent="0.2">
      <c r="A54" s="14">
        <v>52</v>
      </c>
      <c r="B54" s="26">
        <v>1.6422099999999999</v>
      </c>
      <c r="C54">
        <v>14.615383</v>
      </c>
      <c r="E54" s="27">
        <f t="shared" si="0"/>
        <v>7.8998258444413318</v>
      </c>
      <c r="F54" s="28" t="e">
        <f t="shared" si="5"/>
        <v>#DIV/0!</v>
      </c>
      <c r="G54" s="29">
        <v>-2.5180099999999999</v>
      </c>
      <c r="H54" s="41">
        <v>-124.0498</v>
      </c>
      <c r="J54" s="27">
        <f t="shared" si="1"/>
        <v>48.265014833142047</v>
      </c>
      <c r="K54" s="28" t="e">
        <f t="shared" si="2"/>
        <v>#DIV/0!</v>
      </c>
      <c r="L54" s="29">
        <v>4.9196099999999996</v>
      </c>
      <c r="M54">
        <v>116.414934</v>
      </c>
      <c r="O54" s="27">
        <f t="shared" si="3"/>
        <v>22.663447712318661</v>
      </c>
      <c r="P54" s="28" t="e">
        <f t="shared" si="4"/>
        <v>#DIV/0!</v>
      </c>
    </row>
    <row r="55" spans="1:16" x14ac:dyDescent="0.2">
      <c r="A55" s="14">
        <v>53</v>
      </c>
      <c r="B55" s="26">
        <v>1.3476699999999999</v>
      </c>
      <c r="C55">
        <v>35.236761000000001</v>
      </c>
      <c r="E55" s="27">
        <f t="shared" si="0"/>
        <v>25.146431248005818</v>
      </c>
      <c r="F55" s="28" t="e">
        <f t="shared" si="5"/>
        <v>#DIV/0!</v>
      </c>
      <c r="G55" s="29">
        <v>-2.2842099999999999</v>
      </c>
      <c r="H55" s="41">
        <v>-118.59542</v>
      </c>
      <c r="J55" s="27">
        <f t="shared" si="1"/>
        <v>50.919665880107353</v>
      </c>
      <c r="K55" s="28" t="e">
        <f t="shared" si="2"/>
        <v>#DIV/0!</v>
      </c>
      <c r="L55" s="29">
        <v>4.26525</v>
      </c>
      <c r="M55">
        <v>82.841768000000002</v>
      </c>
      <c r="O55" s="27">
        <f t="shared" si="3"/>
        <v>18.422488248051113</v>
      </c>
      <c r="P55" s="28" t="e">
        <f t="shared" si="4"/>
        <v>#DIV/0!</v>
      </c>
    </row>
    <row r="56" spans="1:16" x14ac:dyDescent="0.2">
      <c r="A56" s="14">
        <v>54</v>
      </c>
      <c r="B56" s="26">
        <v>1.1363799999999999</v>
      </c>
      <c r="C56">
        <v>18.905196</v>
      </c>
      <c r="E56" s="27">
        <f t="shared" si="0"/>
        <v>15.636332916805999</v>
      </c>
      <c r="F56" s="28" t="e">
        <f t="shared" si="5"/>
        <v>#DIV/0!</v>
      </c>
      <c r="G56" s="29">
        <v>-1.99075</v>
      </c>
      <c r="H56" s="41">
        <v>-130.42708999999999</v>
      </c>
      <c r="J56" s="27">
        <f t="shared" si="1"/>
        <v>64.516559085771689</v>
      </c>
      <c r="K56" s="28" t="e">
        <f t="shared" si="2"/>
        <v>#DIV/0!</v>
      </c>
      <c r="L56" s="29">
        <v>4.1967999999999996</v>
      </c>
      <c r="M56">
        <v>85.795339999999996</v>
      </c>
      <c r="O56" s="27">
        <f t="shared" si="3"/>
        <v>19.443037552420893</v>
      </c>
      <c r="P56" s="28" t="e">
        <f t="shared" si="4"/>
        <v>#DIV/0!</v>
      </c>
    </row>
    <row r="57" spans="1:16" x14ac:dyDescent="0.2">
      <c r="A57" s="14">
        <v>55</v>
      </c>
      <c r="B57" s="26">
        <v>1.5720799999999999</v>
      </c>
      <c r="C57">
        <v>28.056111999999999</v>
      </c>
      <c r="E57" s="27">
        <f t="shared" si="0"/>
        <v>16.846491272708768</v>
      </c>
      <c r="F57" s="28" t="e">
        <f t="shared" si="5"/>
        <v>#DIV/0!</v>
      </c>
      <c r="G57" s="29">
        <v>-2.45858</v>
      </c>
      <c r="H57" s="41">
        <v>-155.98452</v>
      </c>
      <c r="J57" s="27">
        <f t="shared" si="1"/>
        <v>62.444964166307379</v>
      </c>
      <c r="K57" s="28" t="e">
        <f t="shared" si="2"/>
        <v>#DIV/0!</v>
      </c>
      <c r="L57" s="29">
        <v>4.7974600000000001</v>
      </c>
      <c r="M57">
        <v>206.34031300000001</v>
      </c>
      <c r="O57" s="27">
        <f t="shared" si="3"/>
        <v>42.010324838560408</v>
      </c>
      <c r="P57" s="28" t="e">
        <f t="shared" si="4"/>
        <v>#DIV/0!</v>
      </c>
    </row>
    <row r="58" spans="1:16" x14ac:dyDescent="0.2">
      <c r="A58" s="14">
        <v>56</v>
      </c>
      <c r="B58" s="26">
        <v>1.4369499999999999</v>
      </c>
      <c r="C58">
        <v>22.767600000000002</v>
      </c>
      <c r="E58" s="27">
        <f t="shared" si="0"/>
        <v>14.844392637182924</v>
      </c>
      <c r="F58" s="28" t="e">
        <f t="shared" si="5"/>
        <v>#DIV/0!</v>
      </c>
      <c r="G58" s="29">
        <v>-2.3450899999999999</v>
      </c>
      <c r="H58" s="41">
        <v>-117.27012999999999</v>
      </c>
      <c r="J58" s="27">
        <f t="shared" si="1"/>
        <v>49.00666498940339</v>
      </c>
      <c r="K58" s="28" t="e">
        <f t="shared" si="2"/>
        <v>#DIV/0!</v>
      </c>
      <c r="L58" s="29">
        <v>4.5393800000000004</v>
      </c>
      <c r="M58">
        <v>82.488266999999993</v>
      </c>
      <c r="O58" s="27">
        <f t="shared" si="3"/>
        <v>17.171703404429678</v>
      </c>
      <c r="P58" s="28" t="e">
        <f t="shared" si="4"/>
        <v>#DIV/0!</v>
      </c>
    </row>
    <row r="59" spans="1:16" x14ac:dyDescent="0.2">
      <c r="A59" s="14">
        <v>57</v>
      </c>
      <c r="B59" s="26">
        <v>1.1751</v>
      </c>
      <c r="C59">
        <v>10.200946</v>
      </c>
      <c r="E59" s="27">
        <f t="shared" si="0"/>
        <v>7.6809173687345753</v>
      </c>
      <c r="F59" s="28" t="e">
        <f t="shared" si="5"/>
        <v>#DIV/0!</v>
      </c>
      <c r="G59" s="29">
        <v>-2.0438100000000001</v>
      </c>
      <c r="H59" s="41">
        <v>-109.66002</v>
      </c>
      <c r="J59" s="27">
        <f t="shared" si="1"/>
        <v>52.654703715120291</v>
      </c>
      <c r="K59" s="28" t="e">
        <f t="shared" si="2"/>
        <v>#DIV/0!</v>
      </c>
      <c r="L59" s="29">
        <v>4.2440699999999998</v>
      </c>
      <c r="M59">
        <v>21.072043000000001</v>
      </c>
      <c r="O59" s="27">
        <f t="shared" si="3"/>
        <v>3.9650554774073004</v>
      </c>
      <c r="P59" s="28" t="e">
        <f t="shared" si="4"/>
        <v>#DIV/0!</v>
      </c>
    </row>
    <row r="60" spans="1:16" x14ac:dyDescent="0.2">
      <c r="A60" s="14">
        <v>58</v>
      </c>
      <c r="B60" s="26">
        <v>0.88239199999999995</v>
      </c>
      <c r="C60">
        <v>61.402627000000003</v>
      </c>
      <c r="E60" s="27">
        <f t="shared" si="0"/>
        <v>68.586563568119388</v>
      </c>
      <c r="F60" s="28" t="e">
        <f t="shared" si="5"/>
        <v>#DIV/0!</v>
      </c>
      <c r="G60" s="29">
        <v>-1.85436</v>
      </c>
      <c r="H60" s="41">
        <v>-116.07292</v>
      </c>
      <c r="J60" s="27">
        <f t="shared" si="1"/>
        <v>61.594598675553826</v>
      </c>
      <c r="K60" s="28" t="e">
        <f t="shared" si="2"/>
        <v>#DIV/0!</v>
      </c>
      <c r="L60" s="29">
        <v>3.1885599999999998</v>
      </c>
      <c r="M60">
        <v>33.578105000000001</v>
      </c>
      <c r="O60" s="27">
        <f t="shared" si="3"/>
        <v>9.5308054419549908</v>
      </c>
      <c r="P60" s="28" t="e">
        <f t="shared" si="4"/>
        <v>#DIV/0!</v>
      </c>
    </row>
    <row r="61" spans="1:16" x14ac:dyDescent="0.2">
      <c r="A61" s="14">
        <v>59</v>
      </c>
      <c r="B61" s="26">
        <v>0.78237800000000002</v>
      </c>
      <c r="C61">
        <v>26.183416000000001</v>
      </c>
      <c r="E61" s="27">
        <f t="shared" si="0"/>
        <v>32.466452277543588</v>
      </c>
      <c r="F61" s="28" t="e">
        <f t="shared" si="5"/>
        <v>#DIV/0!</v>
      </c>
      <c r="G61" s="29">
        <v>-1.61171</v>
      </c>
      <c r="H61" s="41">
        <v>-121.13391</v>
      </c>
      <c r="J61" s="27">
        <f t="shared" si="1"/>
        <v>74.158626551923106</v>
      </c>
      <c r="K61" s="28" t="e">
        <f t="shared" si="2"/>
        <v>#DIV/0!</v>
      </c>
      <c r="L61" s="29">
        <v>3.4679500000000001</v>
      </c>
      <c r="M61">
        <v>15.274724000000001</v>
      </c>
      <c r="O61" s="27">
        <f t="shared" si="3"/>
        <v>3.4045398578410877</v>
      </c>
      <c r="P61" s="28" t="e">
        <f t="shared" si="4"/>
        <v>#DIV/0!</v>
      </c>
    </row>
    <row r="62" spans="1:16" x14ac:dyDescent="0.2">
      <c r="A62" s="14">
        <v>60</v>
      </c>
      <c r="B62" s="26">
        <v>1.3025599999999999</v>
      </c>
      <c r="C62">
        <v>17.177990000000001</v>
      </c>
      <c r="E62" s="27">
        <f t="shared" si="0"/>
        <v>12.187868505097656</v>
      </c>
      <c r="F62" s="28" t="e">
        <f t="shared" si="5"/>
        <v>#DIV/0!</v>
      </c>
      <c r="G62" s="29">
        <v>-2.177</v>
      </c>
      <c r="H62" s="41">
        <v>-127.00519</v>
      </c>
      <c r="J62" s="27">
        <f t="shared" si="1"/>
        <v>57.339545245751026</v>
      </c>
      <c r="K62" s="28" t="e">
        <f t="shared" si="2"/>
        <v>#DIV/0!</v>
      </c>
      <c r="L62" s="29">
        <v>4.4555699999999998</v>
      </c>
      <c r="M62">
        <v>93.829840000000004</v>
      </c>
      <c r="O62" s="27">
        <f t="shared" si="3"/>
        <v>20.058998063098553</v>
      </c>
      <c r="P62" s="28" t="e">
        <f t="shared" si="4"/>
        <v>#DIV/0!</v>
      </c>
    </row>
    <row r="63" spans="1:16" x14ac:dyDescent="0.2">
      <c r="A63" s="14">
        <v>61</v>
      </c>
      <c r="B63" s="26">
        <v>1.2440199999999999</v>
      </c>
      <c r="C63">
        <v>28.568415000000002</v>
      </c>
      <c r="E63" s="27">
        <f t="shared" si="0"/>
        <v>21.964594620665267</v>
      </c>
      <c r="F63" s="28" t="e">
        <f t="shared" si="5"/>
        <v>#DIV/0!</v>
      </c>
      <c r="G63" s="29">
        <v>-2.1602399999999999</v>
      </c>
      <c r="H63" s="41">
        <v>-121.38589</v>
      </c>
      <c r="J63" s="27">
        <f t="shared" si="1"/>
        <v>55.190927859867422</v>
      </c>
      <c r="K63" s="28" t="e">
        <f t="shared" si="2"/>
        <v>#DIV/0!</v>
      </c>
      <c r="L63" s="29">
        <v>4.2297799999999999</v>
      </c>
      <c r="M63">
        <v>78.430691999999993</v>
      </c>
      <c r="O63" s="27">
        <f t="shared" si="3"/>
        <v>17.542499137070955</v>
      </c>
      <c r="P63" s="28" t="e">
        <f t="shared" si="4"/>
        <v>#DIV/0!</v>
      </c>
    </row>
    <row r="64" spans="1:16" x14ac:dyDescent="0.2">
      <c r="A64" s="14">
        <v>62</v>
      </c>
      <c r="B64" s="26">
        <v>0.91082099999999999</v>
      </c>
      <c r="C64">
        <v>26.741907000000001</v>
      </c>
      <c r="E64" s="27">
        <f t="shared" si="0"/>
        <v>28.360222261015064</v>
      </c>
      <c r="F64" s="28" t="e">
        <f t="shared" si="5"/>
        <v>#DIV/0!</v>
      </c>
      <c r="G64" s="29">
        <v>-1.72485</v>
      </c>
      <c r="H64" s="41">
        <v>-145.40852000000001</v>
      </c>
      <c r="J64" s="27">
        <f t="shared" si="1"/>
        <v>83.302124822448334</v>
      </c>
      <c r="K64" s="28" t="e">
        <f t="shared" si="2"/>
        <v>#DIV/0!</v>
      </c>
      <c r="L64" s="29">
        <v>3.7854299999999999</v>
      </c>
      <c r="M64">
        <v>103.766547</v>
      </c>
      <c r="O64" s="27">
        <f t="shared" si="3"/>
        <v>26.412089775798258</v>
      </c>
      <c r="P64" s="28" t="e">
        <f t="shared" si="4"/>
        <v>#DIV/0!</v>
      </c>
    </row>
    <row r="65" spans="1:16" x14ac:dyDescent="0.2">
      <c r="A65" s="14">
        <v>63</v>
      </c>
      <c r="B65" s="26">
        <v>0.69313000000000002</v>
      </c>
      <c r="C65">
        <v>36.188011000000003</v>
      </c>
      <c r="E65" s="27">
        <f t="shared" si="0"/>
        <v>51.209558091555706</v>
      </c>
      <c r="F65" s="28" t="e">
        <f t="shared" si="5"/>
        <v>#DIV/0!</v>
      </c>
      <c r="G65" s="29">
        <v>-1.51902</v>
      </c>
      <c r="H65" s="41">
        <v>-128.55885000000001</v>
      </c>
      <c r="J65" s="27">
        <f t="shared" si="1"/>
        <v>83.632756645732115</v>
      </c>
      <c r="K65" s="28" t="e">
        <f t="shared" si="2"/>
        <v>#DIV/0!</v>
      </c>
      <c r="L65" s="29">
        <v>3.2419699999999998</v>
      </c>
      <c r="M65">
        <v>33.099262000000003</v>
      </c>
      <c r="O65" s="27">
        <f t="shared" si="3"/>
        <v>9.2096139075932246</v>
      </c>
      <c r="P65" s="28" t="e">
        <f t="shared" si="4"/>
        <v>#DIV/0!</v>
      </c>
    </row>
    <row r="66" spans="1:16" x14ac:dyDescent="0.2">
      <c r="A66" s="14">
        <v>64</v>
      </c>
      <c r="B66" s="26">
        <v>0.94867699999999999</v>
      </c>
      <c r="C66">
        <v>44.319192999999999</v>
      </c>
      <c r="E66" s="27">
        <f t="shared" si="0"/>
        <v>45.716841453940589</v>
      </c>
      <c r="F66" s="28" t="e">
        <f t="shared" si="5"/>
        <v>#DIV/0!</v>
      </c>
      <c r="G66" s="29">
        <v>-1.8482499999999999</v>
      </c>
      <c r="H66" s="41">
        <v>-151.78859</v>
      </c>
      <c r="J66" s="27">
        <f t="shared" si="1"/>
        <v>81.125572839172193</v>
      </c>
      <c r="K66" s="28" t="e">
        <f t="shared" si="2"/>
        <v>#DIV/0!</v>
      </c>
      <c r="L66" s="29">
        <v>3.7171599999999998</v>
      </c>
      <c r="M66">
        <v>139.36059499999999</v>
      </c>
      <c r="O66" s="27">
        <f t="shared" si="3"/>
        <v>36.491147811770276</v>
      </c>
      <c r="P66" s="28" t="e">
        <f t="shared" si="4"/>
        <v>#DIV/0!</v>
      </c>
    </row>
    <row r="67" spans="1:16" x14ac:dyDescent="0.2">
      <c r="A67" s="14">
        <v>65</v>
      </c>
      <c r="B67" s="26">
        <v>1.2150300000000001</v>
      </c>
      <c r="C67">
        <v>42.150848000000003</v>
      </c>
      <c r="E67" s="27">
        <f t="shared" si="0"/>
        <v>33.691199394253644</v>
      </c>
      <c r="F67" s="28" t="e">
        <f t="shared" si="5"/>
        <v>#DIV/0!</v>
      </c>
      <c r="G67" s="29">
        <v>-2.16635</v>
      </c>
      <c r="H67" s="41">
        <v>-118.92552000000001</v>
      </c>
      <c r="J67" s="27">
        <f t="shared" si="1"/>
        <v>53.896724905947799</v>
      </c>
      <c r="K67" s="28" t="e">
        <f t="shared" si="2"/>
        <v>#DIV/0!</v>
      </c>
      <c r="L67" s="29">
        <v>3.9937499999999999</v>
      </c>
      <c r="M67">
        <v>73.391647000000006</v>
      </c>
      <c r="O67" s="27">
        <f t="shared" si="3"/>
        <v>17.37662522691706</v>
      </c>
      <c r="P67" s="28" t="e">
        <f t="shared" si="4"/>
        <v>#DIV/0!</v>
      </c>
    </row>
    <row r="68" spans="1:16" x14ac:dyDescent="0.2">
      <c r="A68" s="14">
        <v>66</v>
      </c>
      <c r="B68" s="26">
        <v>1.6012599999999999</v>
      </c>
      <c r="C68">
        <v>15.149215</v>
      </c>
      <c r="E68" s="27">
        <f t="shared" ref="E68:E126" si="6">ABS((B68-C68)/B68)</f>
        <v>8.4608089879220127</v>
      </c>
      <c r="F68" s="28" t="e">
        <f t="shared" si="5"/>
        <v>#DIV/0!</v>
      </c>
      <c r="G68" s="29">
        <v>-2.4920200000000001</v>
      </c>
      <c r="H68" s="41">
        <v>-110.21859000000001</v>
      </c>
      <c r="J68" s="27">
        <f t="shared" ref="J68:J126" si="7">ABS((G68-H68)/G68)</f>
        <v>43.228613735042259</v>
      </c>
      <c r="K68" s="28" t="e">
        <f t="shared" ref="K68:K126" si="8">ABS((G68-H68)/I68)</f>
        <v>#DIV/0!</v>
      </c>
      <c r="L68" s="29">
        <v>4.8031699999999997</v>
      </c>
      <c r="M68">
        <v>72.996302999999997</v>
      </c>
      <c r="O68" s="27">
        <f t="shared" ref="O68:O126" si="9">ABS((L68-M68)/L68)</f>
        <v>14.197526425256655</v>
      </c>
      <c r="P68" s="28" t="e">
        <f t="shared" ref="P68:P126" si="10">ABS((L68-M68)/N68)</f>
        <v>#DIV/0!</v>
      </c>
    </row>
    <row r="69" spans="1:16" x14ac:dyDescent="0.2">
      <c r="A69" s="14">
        <v>67</v>
      </c>
      <c r="B69" s="26">
        <v>0.93410599999999999</v>
      </c>
      <c r="C69">
        <v>25.343938999999999</v>
      </c>
      <c r="E69" s="27">
        <f t="shared" si="6"/>
        <v>26.131759136543391</v>
      </c>
      <c r="F69" s="28" t="e">
        <f t="shared" ref="F69:F126" si="11">ABS((B69-C69)/D69)</f>
        <v>#DIV/0!</v>
      </c>
      <c r="G69" s="29">
        <v>-1.78471</v>
      </c>
      <c r="H69" s="41">
        <v>-126.10172</v>
      </c>
      <c r="J69" s="27">
        <f t="shared" si="7"/>
        <v>69.656700528377158</v>
      </c>
      <c r="K69" s="28" t="e">
        <f t="shared" si="8"/>
        <v>#DIV/0!</v>
      </c>
      <c r="L69" s="29">
        <v>3.7898399999999999</v>
      </c>
      <c r="M69">
        <v>53.179341999999998</v>
      </c>
      <c r="O69" s="27">
        <f t="shared" si="9"/>
        <v>13.032081037721909</v>
      </c>
      <c r="P69" s="28" t="e">
        <f t="shared" si="10"/>
        <v>#DIV/0!</v>
      </c>
    </row>
    <row r="70" spans="1:16" x14ac:dyDescent="0.2">
      <c r="A70" s="14">
        <v>68</v>
      </c>
      <c r="B70" s="26">
        <v>1.2806999999999999</v>
      </c>
      <c r="C70">
        <v>31.404775000000001</v>
      </c>
      <c r="E70" s="27">
        <f t="shared" si="6"/>
        <v>23.52157023502772</v>
      </c>
      <c r="F70" s="28" t="e">
        <f t="shared" si="11"/>
        <v>#DIV/0!</v>
      </c>
      <c r="G70" s="29">
        <v>-2.20932</v>
      </c>
      <c r="H70" s="41">
        <v>-118.06583000000001</v>
      </c>
      <c r="J70" s="27">
        <f t="shared" si="7"/>
        <v>52.439895533467315</v>
      </c>
      <c r="K70" s="28" t="e">
        <f t="shared" si="8"/>
        <v>#DIV/0!</v>
      </c>
      <c r="L70" s="29">
        <v>4.2283799999999996</v>
      </c>
      <c r="M70">
        <v>73.626392999999993</v>
      </c>
      <c r="O70" s="27">
        <f t="shared" si="9"/>
        <v>16.412435258893478</v>
      </c>
      <c r="P70" s="28" t="e">
        <f t="shared" si="10"/>
        <v>#DIV/0!</v>
      </c>
    </row>
    <row r="71" spans="1:16" x14ac:dyDescent="0.2">
      <c r="A71" s="14">
        <v>69</v>
      </c>
      <c r="B71" s="26">
        <v>1.75126</v>
      </c>
      <c r="C71">
        <v>30.603943999999998</v>
      </c>
      <c r="E71" s="27">
        <f t="shared" si="6"/>
        <v>16.47538572227996</v>
      </c>
      <c r="F71" s="28" t="e">
        <f t="shared" si="11"/>
        <v>#DIV/0!</v>
      </c>
      <c r="G71" s="29">
        <v>-2.625</v>
      </c>
      <c r="H71" s="41">
        <v>-165.11815999999999</v>
      </c>
      <c r="J71" s="27">
        <f t="shared" si="7"/>
        <v>61.902156190476184</v>
      </c>
      <c r="K71" s="28" t="e">
        <f t="shared" si="8"/>
        <v>#DIV/0!</v>
      </c>
      <c r="L71" s="29">
        <v>5.0099400000000003</v>
      </c>
      <c r="M71">
        <v>247.76608899999999</v>
      </c>
      <c r="O71" s="27">
        <f t="shared" si="9"/>
        <v>48.454901455905656</v>
      </c>
      <c r="P71" s="28" t="e">
        <f t="shared" si="10"/>
        <v>#DIV/0!</v>
      </c>
    </row>
    <row r="72" spans="1:16" x14ac:dyDescent="0.2">
      <c r="A72" s="14">
        <v>70</v>
      </c>
      <c r="B72" s="26">
        <v>1.4228000000000001</v>
      </c>
      <c r="C72">
        <v>42.979385999999998</v>
      </c>
      <c r="E72" s="27">
        <f t="shared" si="6"/>
        <v>29.207608940118075</v>
      </c>
      <c r="F72" s="28" t="e">
        <f t="shared" si="11"/>
        <v>#DIV/0!</v>
      </c>
      <c r="G72" s="29">
        <v>-2.3484400000000001</v>
      </c>
      <c r="H72" s="41">
        <v>-155.48616000000001</v>
      </c>
      <c r="J72" s="27">
        <f t="shared" si="7"/>
        <v>65.208274428982648</v>
      </c>
      <c r="K72" s="28" t="e">
        <f t="shared" si="8"/>
        <v>#DIV/0!</v>
      </c>
      <c r="L72" s="29">
        <v>4.4196299999999997</v>
      </c>
      <c r="M72">
        <v>197.76422400000001</v>
      </c>
      <c r="O72" s="27">
        <f t="shared" si="9"/>
        <v>43.746782875489579</v>
      </c>
      <c r="P72" s="28" t="e">
        <f t="shared" si="10"/>
        <v>#DIV/0!</v>
      </c>
    </row>
    <row r="73" spans="1:16" x14ac:dyDescent="0.2">
      <c r="A73" s="14">
        <v>71</v>
      </c>
      <c r="B73" s="26">
        <v>1.49288</v>
      </c>
      <c r="C73">
        <v>46.672226000000002</v>
      </c>
      <c r="E73" s="27">
        <f t="shared" si="6"/>
        <v>30.26321338620653</v>
      </c>
      <c r="F73" s="28" t="e">
        <f t="shared" si="11"/>
        <v>#DIV/0!</v>
      </c>
      <c r="G73" s="29">
        <v>-2.4311199999999999</v>
      </c>
      <c r="H73" s="41">
        <v>-132.52074999999999</v>
      </c>
      <c r="J73" s="27">
        <f t="shared" si="7"/>
        <v>53.510164039619603</v>
      </c>
      <c r="K73" s="28" t="e">
        <f t="shared" si="8"/>
        <v>#DIV/0!</v>
      </c>
      <c r="L73" s="29">
        <v>4.3327299999999997</v>
      </c>
      <c r="M73">
        <v>138.25199000000001</v>
      </c>
      <c r="O73" s="27">
        <f t="shared" si="9"/>
        <v>30.908748064153553</v>
      </c>
      <c r="P73" s="28" t="e">
        <f t="shared" si="10"/>
        <v>#DIV/0!</v>
      </c>
    </row>
    <row r="74" spans="1:16" x14ac:dyDescent="0.2">
      <c r="A74" s="14">
        <v>72</v>
      </c>
      <c r="B74" s="26">
        <v>1.4518800000000001</v>
      </c>
      <c r="C74">
        <v>7.0168169999999996</v>
      </c>
      <c r="E74" s="27">
        <f t="shared" si="6"/>
        <v>3.8329180097528717</v>
      </c>
      <c r="F74" s="28" t="e">
        <f t="shared" si="11"/>
        <v>#DIV/0!</v>
      </c>
      <c r="G74" s="29">
        <v>-2.3489399999999998</v>
      </c>
      <c r="H74" s="41">
        <v>-101.79698999999999</v>
      </c>
      <c r="J74" s="27">
        <f t="shared" si="7"/>
        <v>42.33741602595213</v>
      </c>
      <c r="K74" s="28" t="e">
        <f t="shared" si="8"/>
        <v>#DIV/0!</v>
      </c>
      <c r="L74" s="29">
        <v>4.60921</v>
      </c>
      <c r="M74">
        <v>20.081182999999999</v>
      </c>
      <c r="O74" s="27">
        <f t="shared" si="9"/>
        <v>3.3567515908366072</v>
      </c>
      <c r="P74" s="28" t="e">
        <f t="shared" si="10"/>
        <v>#DIV/0!</v>
      </c>
    </row>
    <row r="75" spans="1:16" x14ac:dyDescent="0.2">
      <c r="A75" s="14">
        <v>73</v>
      </c>
      <c r="B75" s="26">
        <v>1.5811900000000001</v>
      </c>
      <c r="C75">
        <v>0.76050300000000004</v>
      </c>
      <c r="E75" s="27">
        <f t="shared" si="6"/>
        <v>0.51903123596784706</v>
      </c>
      <c r="F75" s="28" t="e">
        <f t="shared" si="11"/>
        <v>#DIV/0!</v>
      </c>
      <c r="G75" s="29">
        <v>-2.4458099999999998</v>
      </c>
      <c r="H75" s="41">
        <v>-102.53637999999999</v>
      </c>
      <c r="J75" s="27">
        <f t="shared" si="7"/>
        <v>40.923281039819123</v>
      </c>
      <c r="K75" s="28" t="e">
        <f t="shared" si="8"/>
        <v>#DIV/0!</v>
      </c>
      <c r="L75" s="29">
        <v>4.8937999999999997</v>
      </c>
      <c r="M75">
        <v>39.193452000000001</v>
      </c>
      <c r="O75" s="27">
        <f t="shared" si="9"/>
        <v>7.0087972536679075</v>
      </c>
      <c r="P75" s="28" t="e">
        <f t="shared" si="10"/>
        <v>#DIV/0!</v>
      </c>
    </row>
    <row r="76" spans="1:16" x14ac:dyDescent="0.2">
      <c r="A76" s="14">
        <v>74</v>
      </c>
      <c r="B76" s="26">
        <v>0.46549400000000002</v>
      </c>
      <c r="C76">
        <v>53.671888000000003</v>
      </c>
      <c r="E76" s="27">
        <f t="shared" si="6"/>
        <v>114.30092332017169</v>
      </c>
      <c r="F76" s="28" t="e">
        <f t="shared" si="11"/>
        <v>#DIV/0!</v>
      </c>
      <c r="G76" s="29">
        <v>-1.25423</v>
      </c>
      <c r="H76" s="41">
        <v>-137.73862</v>
      </c>
      <c r="J76" s="27">
        <f t="shared" si="7"/>
        <v>108.81926759844686</v>
      </c>
      <c r="K76" s="28" t="e">
        <f t="shared" si="8"/>
        <v>#DIV/0!</v>
      </c>
      <c r="L76" s="29">
        <v>2.5916299999999999</v>
      </c>
      <c r="M76">
        <v>32.114547000000002</v>
      </c>
      <c r="O76" s="27">
        <f t="shared" si="9"/>
        <v>11.391640396198532</v>
      </c>
      <c r="P76" s="28" t="e">
        <f t="shared" si="10"/>
        <v>#DIV/0!</v>
      </c>
    </row>
    <row r="77" spans="1:16" x14ac:dyDescent="0.2">
      <c r="A77" s="14">
        <v>75</v>
      </c>
      <c r="B77" s="26">
        <v>1.33697</v>
      </c>
      <c r="C77">
        <v>30.292497999999998</v>
      </c>
      <c r="E77" s="27">
        <f t="shared" si="6"/>
        <v>21.657574964284912</v>
      </c>
      <c r="F77" s="28" t="e">
        <f t="shared" si="11"/>
        <v>#DIV/0!</v>
      </c>
      <c r="G77" s="29">
        <v>-2.28573</v>
      </c>
      <c r="H77" s="41">
        <v>-101.70977000000001</v>
      </c>
      <c r="J77" s="27">
        <f t="shared" si="7"/>
        <v>43.497718453185634</v>
      </c>
      <c r="K77" s="28" t="e">
        <f t="shared" si="8"/>
        <v>#DIV/0!</v>
      </c>
      <c r="L77" s="29">
        <v>4.1546099999999999</v>
      </c>
      <c r="M77">
        <v>18.958292</v>
      </c>
      <c r="O77" s="27">
        <f t="shared" si="9"/>
        <v>3.5631941385593353</v>
      </c>
      <c r="P77" s="28" t="e">
        <f t="shared" si="10"/>
        <v>#DIV/0!</v>
      </c>
    </row>
    <row r="78" spans="1:16" x14ac:dyDescent="0.2">
      <c r="A78" s="14">
        <v>76</v>
      </c>
      <c r="B78" s="26">
        <v>0.94154899999999997</v>
      </c>
      <c r="C78">
        <v>73.475652999999994</v>
      </c>
      <c r="E78" s="27">
        <f t="shared" si="6"/>
        <v>77.036993295091392</v>
      </c>
      <c r="F78" s="28" t="e">
        <f t="shared" si="11"/>
        <v>#DIV/0!</v>
      </c>
      <c r="G78" s="29">
        <v>-1.86199</v>
      </c>
      <c r="H78" s="41">
        <v>-161.28435999999999</v>
      </c>
      <c r="J78" s="27">
        <f t="shared" si="7"/>
        <v>85.61934811679977</v>
      </c>
      <c r="K78" s="28" t="e">
        <f t="shared" si="8"/>
        <v>#DIV/0!</v>
      </c>
      <c r="L78" s="29">
        <v>3.6329600000000002</v>
      </c>
      <c r="M78">
        <v>37.357913000000003</v>
      </c>
      <c r="O78" s="27">
        <f t="shared" si="9"/>
        <v>9.2830510107460604</v>
      </c>
      <c r="P78" s="28" t="e">
        <f t="shared" si="10"/>
        <v>#DIV/0!</v>
      </c>
    </row>
    <row r="79" spans="1:16" x14ac:dyDescent="0.2">
      <c r="A79" s="14">
        <v>77</v>
      </c>
      <c r="B79" s="26">
        <v>1.1450400000000001</v>
      </c>
      <c r="C79">
        <v>69.075246000000007</v>
      </c>
      <c r="E79" s="27">
        <f t="shared" si="6"/>
        <v>59.325618319010701</v>
      </c>
      <c r="F79" s="28" t="e">
        <f t="shared" si="11"/>
        <v>#DIV/0!</v>
      </c>
      <c r="G79" s="29">
        <v>-2.0479699999999998</v>
      </c>
      <c r="H79" s="41">
        <v>-188.31952000000001</v>
      </c>
      <c r="J79" s="27">
        <f t="shared" si="7"/>
        <v>90.954237610902524</v>
      </c>
      <c r="K79" s="28" t="e">
        <f t="shared" si="8"/>
        <v>#DIV/0!</v>
      </c>
      <c r="L79" s="29">
        <v>4.1046899999999997</v>
      </c>
      <c r="M79">
        <v>134.170165</v>
      </c>
      <c r="O79" s="27">
        <f t="shared" si="9"/>
        <v>31.687039703363713</v>
      </c>
      <c r="P79" s="28" t="e">
        <f t="shared" si="10"/>
        <v>#DIV/0!</v>
      </c>
    </row>
    <row r="80" spans="1:16" x14ac:dyDescent="0.2">
      <c r="A80" s="14">
        <v>78</v>
      </c>
      <c r="B80" s="26">
        <v>0.78364599999999995</v>
      </c>
      <c r="C80">
        <v>65.857900000000001</v>
      </c>
      <c r="E80" s="27">
        <f t="shared" si="6"/>
        <v>83.040370269228703</v>
      </c>
      <c r="F80" s="28" t="e">
        <f t="shared" si="11"/>
        <v>#DIV/0!</v>
      </c>
      <c r="G80" s="29">
        <v>-1.56728</v>
      </c>
      <c r="H80" s="41">
        <v>-196.62828999999999</v>
      </c>
      <c r="J80" s="27">
        <f t="shared" si="7"/>
        <v>124.4583035577561</v>
      </c>
      <c r="K80" s="28" t="e">
        <f t="shared" si="8"/>
        <v>#DIV/0!</v>
      </c>
      <c r="L80" s="29">
        <v>3.52128</v>
      </c>
      <c r="M80">
        <v>106.886066</v>
      </c>
      <c r="O80" s="27">
        <f t="shared" si="9"/>
        <v>29.354321723918574</v>
      </c>
      <c r="P80" s="28" t="e">
        <f t="shared" si="10"/>
        <v>#DIV/0!</v>
      </c>
    </row>
    <row r="81" spans="1:16" x14ac:dyDescent="0.2">
      <c r="A81" s="14">
        <v>79</v>
      </c>
      <c r="B81" s="26">
        <v>0.97236699999999998</v>
      </c>
      <c r="C81">
        <v>76.317543000000001</v>
      </c>
      <c r="E81" s="27">
        <f t="shared" si="6"/>
        <v>77.486356488856572</v>
      </c>
      <c r="F81" s="28" t="e">
        <f t="shared" si="11"/>
        <v>#DIV/0!</v>
      </c>
      <c r="G81" s="29">
        <v>-1.86833</v>
      </c>
      <c r="H81" s="41">
        <v>-195.14329000000001</v>
      </c>
      <c r="J81" s="27">
        <f t="shared" si="7"/>
        <v>103.44797760566924</v>
      </c>
      <c r="K81" s="28" t="e">
        <f t="shared" si="8"/>
        <v>#DIV/0!</v>
      </c>
      <c r="L81" s="29">
        <v>3.7790400000000002</v>
      </c>
      <c r="M81">
        <v>137.31537499999999</v>
      </c>
      <c r="O81" s="27">
        <f t="shared" si="9"/>
        <v>35.336046985477786</v>
      </c>
      <c r="P81" s="28" t="e">
        <f t="shared" si="10"/>
        <v>#DIV/0!</v>
      </c>
    </row>
    <row r="82" spans="1:16" x14ac:dyDescent="0.2">
      <c r="A82" s="14">
        <v>80</v>
      </c>
      <c r="B82" s="26">
        <v>1.2704</v>
      </c>
      <c r="C82">
        <v>71.442453</v>
      </c>
      <c r="E82" s="27">
        <f t="shared" si="6"/>
        <v>55.236187814861466</v>
      </c>
      <c r="F82" s="28" t="e">
        <f t="shared" si="11"/>
        <v>#DIV/0!</v>
      </c>
      <c r="G82" s="29">
        <v>-2.1667900000000002</v>
      </c>
      <c r="H82" s="41">
        <v>-212.72689</v>
      </c>
      <c r="J82" s="27">
        <f t="shared" si="7"/>
        <v>97.176053055441457</v>
      </c>
      <c r="K82" s="28" t="e">
        <f t="shared" si="8"/>
        <v>#DIV/0!</v>
      </c>
      <c r="L82" s="29">
        <v>4.34328</v>
      </c>
      <c r="M82">
        <v>216.047606</v>
      </c>
      <c r="O82" s="27">
        <f t="shared" si="9"/>
        <v>48.742960619623879</v>
      </c>
      <c r="P82" s="28" t="e">
        <f t="shared" si="10"/>
        <v>#DIV/0!</v>
      </c>
    </row>
    <row r="83" spans="1:16" x14ac:dyDescent="0.2">
      <c r="A83" s="14">
        <v>81</v>
      </c>
      <c r="B83" s="26">
        <v>0.91445799999999999</v>
      </c>
      <c r="C83">
        <v>70.213088999999997</v>
      </c>
      <c r="E83" s="27">
        <f t="shared" si="6"/>
        <v>75.781097655660517</v>
      </c>
      <c r="F83" s="28" t="e">
        <f t="shared" si="11"/>
        <v>#DIV/0!</v>
      </c>
      <c r="G83" s="29">
        <v>-1.7576400000000001</v>
      </c>
      <c r="H83" s="41">
        <v>-202.54697999999999</v>
      </c>
      <c r="J83" s="27">
        <f t="shared" si="7"/>
        <v>114.2380350925104</v>
      </c>
      <c r="K83" s="28" t="e">
        <f t="shared" si="8"/>
        <v>#DIV/0!</v>
      </c>
      <c r="L83" s="29">
        <v>3.75766</v>
      </c>
      <c r="M83">
        <v>145.72251199999999</v>
      </c>
      <c r="O83" s="27">
        <f t="shared" si="9"/>
        <v>37.780121671465757</v>
      </c>
      <c r="P83" s="28" t="e">
        <f t="shared" si="10"/>
        <v>#DIV/0!</v>
      </c>
    </row>
    <row r="84" spans="1:16" x14ac:dyDescent="0.2">
      <c r="A84" s="14">
        <v>82</v>
      </c>
      <c r="B84" s="26">
        <v>1.13975</v>
      </c>
      <c r="C84">
        <v>76.353336999999996</v>
      </c>
      <c r="E84" s="27">
        <f t="shared" si="6"/>
        <v>65.991302478613719</v>
      </c>
      <c r="F84" s="28" t="e">
        <f t="shared" si="11"/>
        <v>#DIV/0!</v>
      </c>
      <c r="G84" s="29">
        <v>-2.0845099999999999</v>
      </c>
      <c r="H84" s="41">
        <v>-167.17305999999999</v>
      </c>
      <c r="J84" s="27">
        <f t="shared" si="7"/>
        <v>79.197773097754393</v>
      </c>
      <c r="K84" s="28" t="e">
        <f t="shared" si="8"/>
        <v>#DIV/0!</v>
      </c>
      <c r="L84" s="29">
        <v>3.9185699999999999</v>
      </c>
      <c r="M84">
        <v>77.162586000000005</v>
      </c>
      <c r="O84" s="27">
        <f t="shared" si="9"/>
        <v>18.691516548128529</v>
      </c>
      <c r="P84" s="28" t="e">
        <f t="shared" si="10"/>
        <v>#DIV/0!</v>
      </c>
    </row>
    <row r="85" spans="1:16" x14ac:dyDescent="0.2">
      <c r="A85" s="14">
        <v>83</v>
      </c>
      <c r="B85" s="26">
        <v>1.3650899999999999</v>
      </c>
      <c r="C85">
        <v>81.705909000000005</v>
      </c>
      <c r="E85" s="27">
        <f t="shared" si="6"/>
        <v>58.853862382700051</v>
      </c>
      <c r="F85" s="28" t="e">
        <f t="shared" si="11"/>
        <v>#DIV/0!</v>
      </c>
      <c r="G85" s="29">
        <v>-2.3086899999999999</v>
      </c>
      <c r="H85" s="41">
        <v>-187.04254</v>
      </c>
      <c r="J85" s="27">
        <f t="shared" si="7"/>
        <v>80.01674109559967</v>
      </c>
      <c r="K85" s="28" t="e">
        <f t="shared" si="8"/>
        <v>#DIV/0!</v>
      </c>
      <c r="L85" s="29">
        <v>4.22539</v>
      </c>
      <c r="M85">
        <v>156.48251400000001</v>
      </c>
      <c r="O85" s="27">
        <f t="shared" si="9"/>
        <v>36.033862909695912</v>
      </c>
      <c r="P85" s="28" t="e">
        <f t="shared" si="10"/>
        <v>#DIV/0!</v>
      </c>
    </row>
    <row r="86" spans="1:16" x14ac:dyDescent="0.2">
      <c r="A86" s="14">
        <v>84</v>
      </c>
      <c r="B86" s="26">
        <v>1.2940199999999999</v>
      </c>
      <c r="C86">
        <v>68.464562000000001</v>
      </c>
      <c r="E86" s="27">
        <f t="shared" si="6"/>
        <v>51.908426453996071</v>
      </c>
      <c r="F86" s="28" t="e">
        <f t="shared" si="11"/>
        <v>#DIV/0!</v>
      </c>
      <c r="G86" s="29">
        <v>-2.2068400000000001</v>
      </c>
      <c r="H86" s="41">
        <v>-187.96948</v>
      </c>
      <c r="J86" s="27">
        <f t="shared" si="7"/>
        <v>84.175853256239691</v>
      </c>
      <c r="K86" s="28" t="e">
        <f t="shared" si="8"/>
        <v>#DIV/0!</v>
      </c>
      <c r="L86" s="29">
        <v>4.3221299999999996</v>
      </c>
      <c r="M86">
        <v>148.23402200000001</v>
      </c>
      <c r="O86" s="27">
        <f t="shared" si="9"/>
        <v>33.29652092833858</v>
      </c>
      <c r="P86" s="28" t="e">
        <f t="shared" si="10"/>
        <v>#DIV/0!</v>
      </c>
    </row>
    <row r="87" spans="1:16" x14ac:dyDescent="0.2">
      <c r="A87" s="14">
        <v>85</v>
      </c>
      <c r="B87" s="26">
        <v>1.6173299999999999</v>
      </c>
      <c r="C87">
        <v>71.946967000000001</v>
      </c>
      <c r="E87" s="27">
        <f t="shared" si="6"/>
        <v>43.485025937811088</v>
      </c>
      <c r="F87" s="28" t="e">
        <f t="shared" si="11"/>
        <v>#DIV/0!</v>
      </c>
      <c r="G87" s="29">
        <v>-2.5183300000000002</v>
      </c>
      <c r="H87" s="41">
        <v>-204.25989999999999</v>
      </c>
      <c r="J87" s="27">
        <f t="shared" si="7"/>
        <v>80.109266855416081</v>
      </c>
      <c r="K87" s="28" t="e">
        <f t="shared" si="8"/>
        <v>#DIV/0!</v>
      </c>
      <c r="L87" s="29">
        <v>4.7436800000000003</v>
      </c>
      <c r="M87">
        <v>223.965723</v>
      </c>
      <c r="O87" s="27">
        <f t="shared" si="9"/>
        <v>46.213497326969772</v>
      </c>
      <c r="P87" s="28" t="e">
        <f t="shared" si="10"/>
        <v>#DIV/0!</v>
      </c>
    </row>
    <row r="88" spans="1:16" x14ac:dyDescent="0.2">
      <c r="A88" s="14">
        <v>86</v>
      </c>
      <c r="B88" s="26">
        <v>1.2134499999999999</v>
      </c>
      <c r="C88">
        <v>56.402079999999998</v>
      </c>
      <c r="E88" s="27">
        <f t="shared" si="6"/>
        <v>45.480761465243724</v>
      </c>
      <c r="F88" s="28" t="e">
        <f t="shared" si="11"/>
        <v>#DIV/0!</v>
      </c>
      <c r="G88" s="29">
        <v>-2.1296499999999998</v>
      </c>
      <c r="H88" s="41">
        <v>-145.78671</v>
      </c>
      <c r="J88" s="27">
        <f t="shared" si="7"/>
        <v>67.455713380132892</v>
      </c>
      <c r="K88" s="28" t="e">
        <f t="shared" si="8"/>
        <v>#DIV/0!</v>
      </c>
      <c r="L88" s="29">
        <v>4.1795400000000003</v>
      </c>
      <c r="M88">
        <v>13.924275</v>
      </c>
      <c r="O88" s="27">
        <f t="shared" si="9"/>
        <v>2.3315328959646271</v>
      </c>
      <c r="P88" s="28" t="e">
        <f t="shared" si="10"/>
        <v>#DIV/0!</v>
      </c>
    </row>
    <row r="89" spans="1:16" x14ac:dyDescent="0.2">
      <c r="A89" s="14">
        <v>87</v>
      </c>
      <c r="B89" s="26">
        <v>0.27514899999999998</v>
      </c>
      <c r="C89">
        <v>72.475817000000006</v>
      </c>
      <c r="E89" s="27">
        <f t="shared" si="6"/>
        <v>262.40570745305274</v>
      </c>
      <c r="F89" s="28" t="e">
        <f t="shared" si="11"/>
        <v>#DIV/0!</v>
      </c>
      <c r="G89" s="29">
        <v>-0.78686900000000004</v>
      </c>
      <c r="H89" s="41">
        <v>-190.87725</v>
      </c>
      <c r="J89" s="27">
        <f t="shared" si="7"/>
        <v>241.57818010367671</v>
      </c>
      <c r="K89" s="28" t="e">
        <f t="shared" si="8"/>
        <v>#DIV/0!</v>
      </c>
      <c r="L89" s="29">
        <v>2.1092399999999998</v>
      </c>
      <c r="M89">
        <v>-9.1401620000000001</v>
      </c>
      <c r="O89" s="27">
        <f t="shared" si="9"/>
        <v>5.3333911740721778</v>
      </c>
      <c r="P89" s="28" t="e">
        <f t="shared" si="10"/>
        <v>#DIV/0!</v>
      </c>
    </row>
    <row r="90" spans="1:16" x14ac:dyDescent="0.2">
      <c r="A90" s="14">
        <v>88</v>
      </c>
      <c r="B90" s="26">
        <v>1.9094199999999999</v>
      </c>
      <c r="C90">
        <v>30.850282</v>
      </c>
      <c r="E90" s="27"/>
      <c r="F90" s="28"/>
      <c r="G90" s="29">
        <v>-2.74329</v>
      </c>
      <c r="H90" s="41">
        <v>-143.58867000000001</v>
      </c>
      <c r="J90" s="27"/>
      <c r="K90" s="28"/>
      <c r="L90" s="29">
        <v>5.3410700000000002</v>
      </c>
      <c r="M90">
        <v>58.587569000000002</v>
      </c>
      <c r="O90" s="27"/>
      <c r="P90" s="28"/>
    </row>
    <row r="91" spans="1:16" x14ac:dyDescent="0.2">
      <c r="A91" s="14">
        <v>89</v>
      </c>
      <c r="B91" s="26">
        <v>1.5182</v>
      </c>
      <c r="C91">
        <v>74.929447999999994</v>
      </c>
      <c r="E91" s="27"/>
      <c r="F91" s="28"/>
      <c r="G91" s="29">
        <v>-2.4086500000000002</v>
      </c>
      <c r="H91" s="41">
        <v>-237.68768</v>
      </c>
      <c r="J91" s="27"/>
      <c r="K91" s="28"/>
      <c r="L91" s="29">
        <v>4.7192600000000002</v>
      </c>
      <c r="M91">
        <v>310.51561800000002</v>
      </c>
      <c r="O91" s="27"/>
      <c r="P91" s="28"/>
    </row>
    <row r="92" spans="1:16" x14ac:dyDescent="0.2">
      <c r="A92" s="14">
        <v>90</v>
      </c>
      <c r="B92" s="26">
        <v>1.7672000000000001</v>
      </c>
      <c r="C92">
        <v>53.557045000000002</v>
      </c>
      <c r="E92" s="27">
        <f t="shared" si="6"/>
        <v>29.306159461294701</v>
      </c>
      <c r="F92" s="28" t="e">
        <f t="shared" si="11"/>
        <v>#DIV/0!</v>
      </c>
      <c r="G92" s="29">
        <v>-2.6316799999999998</v>
      </c>
      <c r="H92" s="41">
        <v>-186.33339000000001</v>
      </c>
      <c r="J92" s="27">
        <f t="shared" si="7"/>
        <v>69.803969327577832</v>
      </c>
      <c r="K92" s="28" t="e">
        <f t="shared" si="8"/>
        <v>#DIV/0!</v>
      </c>
      <c r="L92" s="29">
        <v>5.0804099999999996</v>
      </c>
      <c r="M92">
        <v>178.54432</v>
      </c>
      <c r="O92" s="27">
        <f t="shared" si="9"/>
        <v>34.14368328540413</v>
      </c>
      <c r="P92" s="28" t="e">
        <f t="shared" si="10"/>
        <v>#DIV/0!</v>
      </c>
    </row>
    <row r="93" spans="1:16" x14ac:dyDescent="0.2">
      <c r="A93" s="14">
        <v>91</v>
      </c>
      <c r="B93" s="26">
        <v>0.93878600000000001</v>
      </c>
      <c r="C93">
        <v>85.952466000000001</v>
      </c>
      <c r="E93" s="27">
        <f t="shared" si="6"/>
        <v>90.557038558308292</v>
      </c>
      <c r="F93" s="28" t="e">
        <f t="shared" si="11"/>
        <v>#DIV/0!</v>
      </c>
      <c r="G93" s="29">
        <v>-1.85897</v>
      </c>
      <c r="H93" s="41">
        <v>-199.76756</v>
      </c>
      <c r="J93" s="27">
        <f t="shared" si="7"/>
        <v>106.46142218540375</v>
      </c>
      <c r="K93" s="28" t="e">
        <f t="shared" si="8"/>
        <v>#DIV/0!</v>
      </c>
      <c r="L93" s="29">
        <v>3.6276799999999998</v>
      </c>
      <c r="M93">
        <v>151.02053799999999</v>
      </c>
      <c r="O93" s="27">
        <f t="shared" si="9"/>
        <v>40.63006053455652</v>
      </c>
      <c r="P93" s="28" t="e">
        <f t="shared" si="10"/>
        <v>#DIV/0!</v>
      </c>
    </row>
    <row r="94" spans="1:16" x14ac:dyDescent="0.2">
      <c r="A94" s="14">
        <v>92</v>
      </c>
      <c r="B94" s="26">
        <v>1.6001000000000001</v>
      </c>
      <c r="C94">
        <v>68.310186999999999</v>
      </c>
      <c r="E94" s="27">
        <f t="shared" si="6"/>
        <v>41.691198675082809</v>
      </c>
      <c r="F94" s="28" t="e">
        <f t="shared" si="11"/>
        <v>#DIV/0!</v>
      </c>
      <c r="G94" s="29">
        <v>-2.5038999999999998</v>
      </c>
      <c r="H94" s="41">
        <v>-190.00716</v>
      </c>
      <c r="J94" s="27">
        <f t="shared" si="7"/>
        <v>74.884484204640771</v>
      </c>
      <c r="K94" s="28" t="e">
        <f t="shared" si="8"/>
        <v>#DIV/0!</v>
      </c>
      <c r="L94" s="29">
        <v>4.7130200000000002</v>
      </c>
      <c r="M94">
        <v>181.03673900000001</v>
      </c>
      <c r="O94" s="27">
        <f t="shared" si="9"/>
        <v>37.412045567385668</v>
      </c>
      <c r="P94" s="28" t="e">
        <f t="shared" si="10"/>
        <v>#DIV/0!</v>
      </c>
    </row>
    <row r="95" spans="1:16" x14ac:dyDescent="0.2">
      <c r="A95" s="14">
        <v>93</v>
      </c>
      <c r="B95" s="26">
        <v>1.0382400000000001</v>
      </c>
      <c r="C95">
        <v>61.331220000000002</v>
      </c>
      <c r="E95" s="27">
        <f t="shared" si="6"/>
        <v>58.072295423023576</v>
      </c>
      <c r="F95" s="28" t="e">
        <f t="shared" si="11"/>
        <v>#DIV/0!</v>
      </c>
      <c r="G95" s="29">
        <v>-1.9131499999999999</v>
      </c>
      <c r="H95" s="41">
        <v>-173.09556000000001</v>
      </c>
      <c r="J95" s="27">
        <f t="shared" si="7"/>
        <v>89.476732091054032</v>
      </c>
      <c r="K95" s="28" t="e">
        <f t="shared" si="8"/>
        <v>#DIV/0!</v>
      </c>
      <c r="L95" s="29">
        <v>3.96679</v>
      </c>
      <c r="M95">
        <v>75.094845000000007</v>
      </c>
      <c r="O95" s="27">
        <f t="shared" si="9"/>
        <v>17.930884922065449</v>
      </c>
      <c r="P95" s="28" t="e">
        <f t="shared" si="10"/>
        <v>#DIV/0!</v>
      </c>
    </row>
    <row r="96" spans="1:16" x14ac:dyDescent="0.2">
      <c r="A96" s="14">
        <v>94</v>
      </c>
      <c r="B96" s="26">
        <v>0.82027499999999998</v>
      </c>
      <c r="C96">
        <v>78.050363000000004</v>
      </c>
      <c r="E96" s="27">
        <f t="shared" si="6"/>
        <v>94.151458961933514</v>
      </c>
      <c r="F96" s="28" t="e">
        <f t="shared" si="11"/>
        <v>#DIV/0!</v>
      </c>
      <c r="G96" s="29">
        <v>-1.6427700000000001</v>
      </c>
      <c r="H96" s="41">
        <v>-222.61199999999999</v>
      </c>
      <c r="J96" s="27">
        <f t="shared" si="7"/>
        <v>134.51014445114043</v>
      </c>
      <c r="K96" s="28" t="e">
        <f t="shared" si="8"/>
        <v>#DIV/0!</v>
      </c>
      <c r="L96" s="29">
        <v>3.569</v>
      </c>
      <c r="M96">
        <v>192.62019699999999</v>
      </c>
      <c r="O96" s="27">
        <f t="shared" si="9"/>
        <v>52.970355001400954</v>
      </c>
      <c r="P96" s="28" t="e">
        <f t="shared" si="10"/>
        <v>#DIV/0!</v>
      </c>
    </row>
    <row r="97" spans="1:17" x14ac:dyDescent="0.2">
      <c r="A97" s="14">
        <v>95</v>
      </c>
      <c r="B97" s="26">
        <v>0.620757</v>
      </c>
      <c r="C97">
        <v>69.263559000000001</v>
      </c>
      <c r="E97" s="27">
        <f t="shared" si="6"/>
        <v>110.57918315862729</v>
      </c>
      <c r="F97" s="28" t="e">
        <f t="shared" si="11"/>
        <v>#DIV/0!</v>
      </c>
      <c r="G97" s="29">
        <v>-1.4317899999999999</v>
      </c>
      <c r="H97" s="41">
        <v>-160.67809</v>
      </c>
      <c r="J97" s="27">
        <f t="shared" si="7"/>
        <v>111.22182722326599</v>
      </c>
      <c r="K97" s="28" t="e">
        <f t="shared" si="8"/>
        <v>#DIV/0!</v>
      </c>
      <c r="L97" s="29">
        <v>3.0615399999999999</v>
      </c>
      <c r="M97">
        <v>-14.235585</v>
      </c>
      <c r="O97" s="27">
        <f t="shared" si="9"/>
        <v>5.6498118593910256</v>
      </c>
      <c r="P97" s="28" t="e">
        <f t="shared" si="10"/>
        <v>#DIV/0!</v>
      </c>
    </row>
    <row r="98" spans="1:17" x14ac:dyDescent="0.2">
      <c r="A98" s="14">
        <v>96</v>
      </c>
      <c r="B98" s="26">
        <v>0.31528800000000001</v>
      </c>
      <c r="C98">
        <v>63.252096999999999</v>
      </c>
      <c r="E98" s="27">
        <f t="shared" si="6"/>
        <v>199.61688678287786</v>
      </c>
      <c r="F98" s="28" t="e">
        <f t="shared" si="11"/>
        <v>#DIV/0!</v>
      </c>
      <c r="G98" s="29">
        <v>-0.80115499999999995</v>
      </c>
      <c r="H98" s="41">
        <v>-187.4263</v>
      </c>
      <c r="J98" s="27">
        <f t="shared" si="7"/>
        <v>232.94511673770995</v>
      </c>
      <c r="K98" s="28" t="e">
        <f t="shared" si="8"/>
        <v>#DIV/0!</v>
      </c>
      <c r="L98" s="29">
        <v>2.2548300000000001</v>
      </c>
      <c r="M98">
        <v>-20.853902999999999</v>
      </c>
      <c r="O98" s="27">
        <f t="shared" si="9"/>
        <v>10.248547784090153</v>
      </c>
      <c r="P98" s="28" t="e">
        <f t="shared" si="10"/>
        <v>#DIV/0!</v>
      </c>
    </row>
    <row r="99" spans="1:17" x14ac:dyDescent="0.2">
      <c r="A99" s="14">
        <v>97</v>
      </c>
      <c r="B99" s="26">
        <v>1.52583</v>
      </c>
      <c r="C99">
        <v>70.834821000000005</v>
      </c>
      <c r="E99" s="27">
        <f t="shared" si="6"/>
        <v>45.423796228937697</v>
      </c>
      <c r="F99" s="28" t="e">
        <f t="shared" si="11"/>
        <v>#DIV/0!</v>
      </c>
      <c r="G99" s="29">
        <v>-2.44556</v>
      </c>
      <c r="H99" s="41">
        <v>-179.07917</v>
      </c>
      <c r="J99" s="27">
        <f t="shared" si="7"/>
        <v>72.226242660167813</v>
      </c>
      <c r="K99" s="28" t="e">
        <f t="shared" si="8"/>
        <v>#DIV/0!</v>
      </c>
      <c r="L99" s="29">
        <v>4.5422599999999997</v>
      </c>
      <c r="M99">
        <v>144.58617899999999</v>
      </c>
      <c r="O99" s="27">
        <f t="shared" si="9"/>
        <v>30.831330439032552</v>
      </c>
      <c r="P99" s="28" t="e">
        <f t="shared" si="10"/>
        <v>#DIV/0!</v>
      </c>
    </row>
    <row r="100" spans="1:17" x14ac:dyDescent="0.2">
      <c r="A100" s="14">
        <v>98</v>
      </c>
      <c r="B100" s="26">
        <v>0.38754100000000002</v>
      </c>
      <c r="C100">
        <v>102.68288099999999</v>
      </c>
      <c r="E100" s="27">
        <f t="shared" si="6"/>
        <v>263.96004551776457</v>
      </c>
      <c r="F100" s="28" t="e">
        <f t="shared" si="11"/>
        <v>#DIV/0!</v>
      </c>
      <c r="G100" s="29">
        <v>-1.2025399999999999</v>
      </c>
      <c r="H100" s="41">
        <v>-171.57140999999999</v>
      </c>
      <c r="J100" s="27">
        <f t="shared" si="7"/>
        <v>141.674181316214</v>
      </c>
      <c r="K100" s="28" t="e">
        <f t="shared" si="8"/>
        <v>#DIV/0!</v>
      </c>
      <c r="L100" s="29">
        <v>2.161</v>
      </c>
      <c r="M100">
        <v>-6.1818390000000001</v>
      </c>
      <c r="O100" s="27">
        <f t="shared" si="9"/>
        <v>3.8606381304951407</v>
      </c>
      <c r="P100" s="28" t="e">
        <f t="shared" si="10"/>
        <v>#DIV/0!</v>
      </c>
    </row>
    <row r="101" spans="1:17" x14ac:dyDescent="0.2">
      <c r="A101" s="14">
        <v>99</v>
      </c>
      <c r="B101" s="26">
        <v>0.96269199999999999</v>
      </c>
      <c r="C101">
        <v>79.801131999999996</v>
      </c>
      <c r="E101" s="27">
        <f t="shared" si="6"/>
        <v>81.893731328399937</v>
      </c>
      <c r="F101" s="28" t="e">
        <f t="shared" si="11"/>
        <v>#DIV/0!</v>
      </c>
      <c r="G101" s="29">
        <v>-1.8792500000000001</v>
      </c>
      <c r="H101" s="41">
        <v>-187.23788999999999</v>
      </c>
      <c r="J101" s="27">
        <f t="shared" si="7"/>
        <v>98.634370094452564</v>
      </c>
      <c r="K101" s="28" t="e">
        <f t="shared" si="8"/>
        <v>#DIV/0!</v>
      </c>
      <c r="L101" s="29">
        <v>3.69421</v>
      </c>
      <c r="M101">
        <v>116.047494</v>
      </c>
      <c r="O101" s="27">
        <f t="shared" si="9"/>
        <v>30.41334520777108</v>
      </c>
      <c r="P101" s="28" t="e">
        <f t="shared" si="10"/>
        <v>#DIV/0!</v>
      </c>
    </row>
    <row r="102" spans="1:17" x14ac:dyDescent="0.2">
      <c r="A102" s="42">
        <v>100</v>
      </c>
      <c r="B102" s="29">
        <v>1.2696000000000001</v>
      </c>
      <c r="C102">
        <v>95.020523999999995</v>
      </c>
      <c r="D102" s="39"/>
      <c r="E102" s="27">
        <f t="shared" si="6"/>
        <v>73.842882797731562</v>
      </c>
      <c r="F102" s="29" t="e">
        <f t="shared" si="11"/>
        <v>#DIV/0!</v>
      </c>
      <c r="G102" s="29">
        <v>-2.2460300000000002</v>
      </c>
      <c r="H102" s="41">
        <v>-166.21880999999999</v>
      </c>
      <c r="I102" s="39"/>
      <c r="J102" s="27">
        <f t="shared" si="7"/>
        <v>73.005605446053693</v>
      </c>
      <c r="K102" s="29" t="e">
        <f t="shared" si="8"/>
        <v>#DIV/0!</v>
      </c>
      <c r="L102" s="29">
        <v>3.7698100000000001</v>
      </c>
      <c r="M102">
        <v>88.910888999999997</v>
      </c>
      <c r="N102" s="39"/>
      <c r="O102" s="27">
        <f t="shared" si="9"/>
        <v>22.584978818561144</v>
      </c>
      <c r="P102" s="29" t="e">
        <f t="shared" si="10"/>
        <v>#DIV/0!</v>
      </c>
      <c r="Q102" s="39"/>
    </row>
    <row r="103" spans="1:17" x14ac:dyDescent="0.2">
      <c r="A103" s="42">
        <v>101</v>
      </c>
      <c r="B103" s="39">
        <v>1.31986</v>
      </c>
      <c r="C103" s="39"/>
      <c r="D103" s="39"/>
      <c r="E103" s="27">
        <f t="shared" si="6"/>
        <v>1</v>
      </c>
      <c r="F103" s="29" t="e">
        <f t="shared" si="11"/>
        <v>#DIV/0!</v>
      </c>
      <c r="G103" s="39">
        <v>-2.2121900000000001</v>
      </c>
      <c r="H103" s="39"/>
      <c r="I103" s="39"/>
      <c r="J103" s="27">
        <f t="shared" si="7"/>
        <v>1</v>
      </c>
      <c r="K103" s="29" t="e">
        <f t="shared" si="8"/>
        <v>#DIV/0!</v>
      </c>
      <c r="L103" s="39">
        <v>4.4356900000000001</v>
      </c>
      <c r="M103" s="39"/>
      <c r="N103" s="39"/>
      <c r="O103" s="27">
        <f t="shared" si="9"/>
        <v>1</v>
      </c>
      <c r="P103" s="29" t="e">
        <f t="shared" si="10"/>
        <v>#DIV/0!</v>
      </c>
      <c r="Q103" s="39"/>
    </row>
    <row r="104" spans="1:17" x14ac:dyDescent="0.2">
      <c r="A104" s="42">
        <v>102</v>
      </c>
      <c r="B104" s="39">
        <v>0.90211600000000003</v>
      </c>
      <c r="C104" s="39"/>
      <c r="D104" s="39"/>
      <c r="E104" s="27">
        <f t="shared" si="6"/>
        <v>1</v>
      </c>
      <c r="F104" s="29" t="e">
        <f t="shared" si="11"/>
        <v>#DIV/0!</v>
      </c>
      <c r="G104" s="39">
        <v>-1.88405</v>
      </c>
      <c r="H104" s="39"/>
      <c r="I104" s="39"/>
      <c r="J104" s="27">
        <f t="shared" si="7"/>
        <v>1</v>
      </c>
      <c r="K104" s="29" t="e">
        <f t="shared" si="8"/>
        <v>#DIV/0!</v>
      </c>
      <c r="L104" s="39">
        <v>3.1379999999999999</v>
      </c>
      <c r="M104" s="39"/>
      <c r="N104" s="39"/>
      <c r="O104" s="27">
        <f t="shared" si="9"/>
        <v>1</v>
      </c>
      <c r="P104" s="29" t="e">
        <f t="shared" si="10"/>
        <v>#DIV/0!</v>
      </c>
      <c r="Q104" s="39"/>
    </row>
    <row r="105" spans="1:17" x14ac:dyDescent="0.2">
      <c r="A105" s="42">
        <v>103</v>
      </c>
      <c r="B105" s="39">
        <v>1.45499</v>
      </c>
      <c r="C105" s="39"/>
      <c r="D105" s="39"/>
      <c r="E105" s="27">
        <f t="shared" si="6"/>
        <v>1</v>
      </c>
      <c r="F105" s="29" t="e">
        <f t="shared" si="11"/>
        <v>#DIV/0!</v>
      </c>
      <c r="G105" s="39">
        <v>-2.3823799999999999</v>
      </c>
      <c r="H105" s="39"/>
      <c r="I105" s="39"/>
      <c r="J105" s="27">
        <f t="shared" si="7"/>
        <v>1</v>
      </c>
      <c r="K105" s="29" t="e">
        <f t="shared" si="8"/>
        <v>#DIV/0!</v>
      </c>
      <c r="L105" s="39">
        <v>4.4339500000000003</v>
      </c>
      <c r="M105" s="39"/>
      <c r="N105" s="39"/>
      <c r="O105" s="27">
        <f t="shared" si="9"/>
        <v>1</v>
      </c>
      <c r="P105" s="29" t="e">
        <f t="shared" si="10"/>
        <v>#DIV/0!</v>
      </c>
      <c r="Q105" s="39"/>
    </row>
    <row r="106" spans="1:17" x14ac:dyDescent="0.2">
      <c r="A106" s="42">
        <v>104</v>
      </c>
      <c r="B106" s="39">
        <v>1.5901400000000001</v>
      </c>
      <c r="C106" s="39"/>
      <c r="D106" s="39"/>
      <c r="E106" s="27">
        <f t="shared" si="6"/>
        <v>1</v>
      </c>
      <c r="F106" s="29" t="e">
        <f t="shared" si="11"/>
        <v>#DIV/0!</v>
      </c>
      <c r="G106" s="39">
        <v>-2.4862299999999999</v>
      </c>
      <c r="H106" s="39"/>
      <c r="I106" s="39"/>
      <c r="J106" s="27">
        <f t="shared" si="7"/>
        <v>1</v>
      </c>
      <c r="K106" s="29" t="e">
        <f t="shared" si="8"/>
        <v>#DIV/0!</v>
      </c>
      <c r="L106" s="39">
        <v>4.7616699999999996</v>
      </c>
      <c r="M106" s="39"/>
      <c r="N106" s="39"/>
      <c r="O106" s="27">
        <f t="shared" si="9"/>
        <v>1</v>
      </c>
      <c r="P106" s="29" t="e">
        <f t="shared" si="10"/>
        <v>#DIV/0!</v>
      </c>
      <c r="Q106" s="39"/>
    </row>
    <row r="107" spans="1:17" x14ac:dyDescent="0.2">
      <c r="A107" s="42">
        <v>105</v>
      </c>
      <c r="B107" s="39">
        <v>0.91405199999999998</v>
      </c>
      <c r="C107" s="39"/>
      <c r="D107" s="39"/>
      <c r="E107" s="27">
        <f t="shared" si="6"/>
        <v>1</v>
      </c>
      <c r="F107" s="29" t="e">
        <f t="shared" si="11"/>
        <v>#DIV/0!</v>
      </c>
      <c r="G107" s="39">
        <v>-1.84873</v>
      </c>
      <c r="H107" s="39"/>
      <c r="I107" s="39"/>
      <c r="J107" s="27">
        <f t="shared" si="7"/>
        <v>1</v>
      </c>
      <c r="K107" s="29" t="e">
        <f t="shared" si="8"/>
        <v>#DIV/0!</v>
      </c>
      <c r="L107" s="39">
        <v>3.5101</v>
      </c>
      <c r="M107" s="39"/>
      <c r="N107" s="39"/>
      <c r="O107" s="27">
        <f t="shared" si="9"/>
        <v>1</v>
      </c>
      <c r="P107" s="29" t="e">
        <f t="shared" si="10"/>
        <v>#DIV/0!</v>
      </c>
      <c r="Q107" s="39"/>
    </row>
    <row r="108" spans="1:17" x14ac:dyDescent="0.2">
      <c r="A108" s="42">
        <v>106</v>
      </c>
      <c r="B108" s="39">
        <v>1.0445800000000001</v>
      </c>
      <c r="C108" s="39"/>
      <c r="D108" s="39"/>
      <c r="E108" s="27">
        <f t="shared" si="6"/>
        <v>1</v>
      </c>
      <c r="F108" s="29" t="e">
        <f t="shared" si="11"/>
        <v>#DIV/0!</v>
      </c>
      <c r="G108" s="39">
        <v>-2.0123500000000001</v>
      </c>
      <c r="H108" s="39"/>
      <c r="I108" s="39"/>
      <c r="J108" s="27">
        <f t="shared" si="7"/>
        <v>1</v>
      </c>
      <c r="K108" s="29" t="e">
        <f t="shared" si="8"/>
        <v>#DIV/0!</v>
      </c>
      <c r="L108" s="39">
        <v>3.58962</v>
      </c>
      <c r="M108" s="39"/>
      <c r="N108" s="39"/>
      <c r="O108" s="27">
        <f t="shared" si="9"/>
        <v>1</v>
      </c>
      <c r="P108" s="29" t="e">
        <f t="shared" si="10"/>
        <v>#DIV/0!</v>
      </c>
      <c r="Q108" s="39"/>
    </row>
    <row r="109" spans="1:17" x14ac:dyDescent="0.2">
      <c r="A109" s="42">
        <v>107</v>
      </c>
      <c r="B109" s="39">
        <v>1.2638499999999999</v>
      </c>
      <c r="C109" s="39"/>
      <c r="D109" s="39"/>
      <c r="E109" s="27">
        <f t="shared" si="6"/>
        <v>1</v>
      </c>
      <c r="F109" s="29" t="e">
        <f t="shared" si="11"/>
        <v>#DIV/0!</v>
      </c>
      <c r="G109" s="39">
        <v>-2.2048399999999999</v>
      </c>
      <c r="H109" s="39"/>
      <c r="I109" s="39"/>
      <c r="J109" s="27">
        <f t="shared" si="7"/>
        <v>1</v>
      </c>
      <c r="K109" s="29" t="e">
        <f t="shared" si="8"/>
        <v>#DIV/0!</v>
      </c>
      <c r="L109" s="39">
        <v>4.1320600000000001</v>
      </c>
      <c r="M109" s="39"/>
      <c r="N109" s="39"/>
      <c r="O109" s="27">
        <f t="shared" si="9"/>
        <v>1</v>
      </c>
      <c r="P109" s="29" t="e">
        <f t="shared" si="10"/>
        <v>#DIV/0!</v>
      </c>
      <c r="Q109" s="39"/>
    </row>
    <row r="110" spans="1:17" x14ac:dyDescent="0.2">
      <c r="A110" s="42">
        <v>108</v>
      </c>
      <c r="B110" s="39">
        <v>1.2068000000000001</v>
      </c>
      <c r="C110" s="39"/>
      <c r="D110" s="39"/>
      <c r="E110" s="27">
        <f t="shared" si="6"/>
        <v>1</v>
      </c>
      <c r="F110" s="29" t="e">
        <f t="shared" si="11"/>
        <v>#DIV/0!</v>
      </c>
      <c r="G110" s="39">
        <v>-2.0983800000000001</v>
      </c>
      <c r="H110" s="39"/>
      <c r="I110" s="39"/>
      <c r="J110" s="27">
        <f t="shared" si="7"/>
        <v>1</v>
      </c>
      <c r="K110" s="29" t="e">
        <f t="shared" si="8"/>
        <v>#DIV/0!</v>
      </c>
      <c r="L110" s="39">
        <v>4.2486499999999996</v>
      </c>
      <c r="M110" s="39"/>
      <c r="N110" s="39"/>
      <c r="O110" s="27">
        <f t="shared" si="9"/>
        <v>1</v>
      </c>
      <c r="P110" s="29" t="e">
        <f t="shared" si="10"/>
        <v>#DIV/0!</v>
      </c>
      <c r="Q110" s="39"/>
    </row>
    <row r="111" spans="1:17" x14ac:dyDescent="0.2">
      <c r="A111" s="42">
        <v>109</v>
      </c>
      <c r="B111" s="39">
        <v>1.35361</v>
      </c>
      <c r="C111" s="39"/>
      <c r="D111" s="39"/>
      <c r="E111" s="27">
        <f t="shared" si="6"/>
        <v>1</v>
      </c>
      <c r="F111" s="29" t="e">
        <f t="shared" si="11"/>
        <v>#DIV/0!</v>
      </c>
      <c r="G111" s="39">
        <v>-2.2900499999999999</v>
      </c>
      <c r="H111" s="39"/>
      <c r="I111" s="39"/>
      <c r="J111" s="27">
        <f t="shared" si="7"/>
        <v>1</v>
      </c>
      <c r="K111" s="29" t="e">
        <f t="shared" si="8"/>
        <v>#DIV/0!</v>
      </c>
      <c r="L111" s="39">
        <v>4.2723899999999997</v>
      </c>
      <c r="M111" s="39"/>
      <c r="N111" s="39"/>
      <c r="O111" s="27">
        <f t="shared" si="9"/>
        <v>1</v>
      </c>
      <c r="P111" s="29" t="e">
        <f t="shared" si="10"/>
        <v>#DIV/0!</v>
      </c>
      <c r="Q111" s="39"/>
    </row>
    <row r="112" spans="1:17" x14ac:dyDescent="0.2">
      <c r="A112" s="42">
        <v>110</v>
      </c>
      <c r="B112" s="39">
        <v>1.21027</v>
      </c>
      <c r="C112" s="39"/>
      <c r="D112" s="39"/>
      <c r="E112" s="27">
        <f t="shared" si="6"/>
        <v>1</v>
      </c>
      <c r="F112" s="29" t="e">
        <f t="shared" si="11"/>
        <v>#DIV/0!</v>
      </c>
      <c r="G112" s="39">
        <v>-2.0800399999999999</v>
      </c>
      <c r="H112" s="39"/>
      <c r="I112" s="39"/>
      <c r="J112" s="27">
        <f t="shared" si="7"/>
        <v>1</v>
      </c>
      <c r="K112" s="29" t="e">
        <f t="shared" si="8"/>
        <v>#DIV/0!</v>
      </c>
      <c r="L112" s="39">
        <v>4.30593</v>
      </c>
      <c r="M112" s="39"/>
      <c r="N112" s="39"/>
      <c r="O112" s="27">
        <f t="shared" si="9"/>
        <v>1</v>
      </c>
      <c r="P112" s="29" t="e">
        <f t="shared" si="10"/>
        <v>#DIV/0!</v>
      </c>
      <c r="Q112" s="39"/>
    </row>
    <row r="113" spans="1:18" x14ac:dyDescent="0.2">
      <c r="A113" s="42">
        <v>111</v>
      </c>
      <c r="B113" s="39">
        <v>0.61553800000000003</v>
      </c>
      <c r="C113" s="39"/>
      <c r="D113" s="39"/>
      <c r="E113" s="27">
        <f t="shared" si="6"/>
        <v>1</v>
      </c>
      <c r="F113" s="29" t="e">
        <f t="shared" si="11"/>
        <v>#DIV/0!</v>
      </c>
      <c r="G113" s="39">
        <v>-1.4106799999999999</v>
      </c>
      <c r="H113" s="39"/>
      <c r="I113" s="39"/>
      <c r="J113" s="27">
        <f t="shared" si="7"/>
        <v>1</v>
      </c>
      <c r="K113" s="29" t="e">
        <f t="shared" si="8"/>
        <v>#DIV/0!</v>
      </c>
      <c r="L113" s="39">
        <v>3.0697000000000001</v>
      </c>
      <c r="M113" s="39"/>
      <c r="N113" s="39"/>
      <c r="O113" s="27">
        <f t="shared" si="9"/>
        <v>1</v>
      </c>
      <c r="P113" s="29" t="e">
        <f t="shared" si="10"/>
        <v>#DIV/0!</v>
      </c>
      <c r="Q113" s="39"/>
    </row>
    <row r="114" spans="1:18" x14ac:dyDescent="0.2">
      <c r="A114" s="42">
        <v>112</v>
      </c>
      <c r="B114" s="39">
        <v>0.49292999999999998</v>
      </c>
      <c r="C114" s="39"/>
      <c r="D114" s="39"/>
      <c r="E114" s="27">
        <f t="shared" si="6"/>
        <v>1</v>
      </c>
      <c r="F114" s="29" t="e">
        <f t="shared" si="11"/>
        <v>#DIV/0!</v>
      </c>
      <c r="G114" s="39">
        <v>-1.2198</v>
      </c>
      <c r="H114" s="39"/>
      <c r="I114" s="39"/>
      <c r="J114" s="27">
        <f t="shared" si="7"/>
        <v>1</v>
      </c>
      <c r="K114" s="29" t="e">
        <f t="shared" si="8"/>
        <v>#DIV/0!</v>
      </c>
      <c r="L114" s="39">
        <v>2.7743799999999998</v>
      </c>
      <c r="M114" s="39"/>
      <c r="N114" s="39"/>
      <c r="O114" s="27">
        <f t="shared" si="9"/>
        <v>1</v>
      </c>
      <c r="P114" s="29" t="e">
        <f t="shared" si="10"/>
        <v>#DIV/0!</v>
      </c>
      <c r="Q114" s="39"/>
    </row>
    <row r="115" spans="1:18" x14ac:dyDescent="0.2">
      <c r="A115" s="42">
        <v>113</v>
      </c>
      <c r="B115" s="39">
        <v>0.66900300000000001</v>
      </c>
      <c r="C115" s="39"/>
      <c r="D115" s="39"/>
      <c r="E115" s="27">
        <f t="shared" si="6"/>
        <v>1</v>
      </c>
      <c r="F115" s="29" t="e">
        <f t="shared" si="11"/>
        <v>#DIV/0!</v>
      </c>
      <c r="G115" s="39">
        <v>-1.47864</v>
      </c>
      <c r="H115" s="39"/>
      <c r="I115" s="39"/>
      <c r="J115" s="27">
        <f t="shared" si="7"/>
        <v>1</v>
      </c>
      <c r="K115" s="29" t="e">
        <f t="shared" si="8"/>
        <v>#DIV/0!</v>
      </c>
      <c r="L115" s="39">
        <v>3.20038</v>
      </c>
      <c r="M115" s="39"/>
      <c r="N115" s="39"/>
      <c r="O115" s="27">
        <f t="shared" si="9"/>
        <v>1</v>
      </c>
      <c r="P115" s="29" t="e">
        <f t="shared" si="10"/>
        <v>#DIV/0!</v>
      </c>
      <c r="Q115" s="39"/>
    </row>
    <row r="116" spans="1:18" x14ac:dyDescent="0.2">
      <c r="A116" s="42">
        <v>114</v>
      </c>
      <c r="B116" s="39">
        <v>1.0987199999999999</v>
      </c>
      <c r="C116" s="39"/>
      <c r="D116" s="39"/>
      <c r="E116" s="27">
        <f t="shared" si="6"/>
        <v>1</v>
      </c>
      <c r="F116" s="29" t="e">
        <f t="shared" si="11"/>
        <v>#DIV/0!</v>
      </c>
      <c r="G116" s="39">
        <v>-1.95146</v>
      </c>
      <c r="H116" s="39"/>
      <c r="I116" s="39"/>
      <c r="J116" s="27">
        <f t="shared" si="7"/>
        <v>1</v>
      </c>
      <c r="K116" s="29" t="e">
        <f t="shared" si="8"/>
        <v>#DIV/0!</v>
      </c>
      <c r="L116" s="39">
        <v>4.1268700000000003</v>
      </c>
      <c r="M116" s="39"/>
      <c r="N116" s="39"/>
      <c r="O116" s="27">
        <f t="shared" si="9"/>
        <v>1</v>
      </c>
      <c r="P116" s="29" t="e">
        <f t="shared" si="10"/>
        <v>#DIV/0!</v>
      </c>
      <c r="Q116" s="39"/>
    </row>
    <row r="117" spans="1:18" x14ac:dyDescent="0.2">
      <c r="A117" s="42">
        <v>115</v>
      </c>
      <c r="B117" s="39">
        <v>1.4363699999999999</v>
      </c>
      <c r="C117" s="39"/>
      <c r="D117" s="39"/>
      <c r="E117" s="27">
        <f t="shared" si="6"/>
        <v>1</v>
      </c>
      <c r="F117" s="29" t="e">
        <f t="shared" si="11"/>
        <v>#DIV/0!</v>
      </c>
      <c r="G117" s="39">
        <v>-2.3769300000000002</v>
      </c>
      <c r="H117" s="39"/>
      <c r="I117" s="39"/>
      <c r="J117" s="27">
        <f t="shared" si="7"/>
        <v>1</v>
      </c>
      <c r="K117" s="29" t="e">
        <f t="shared" si="8"/>
        <v>#DIV/0!</v>
      </c>
      <c r="L117" s="39">
        <v>4.29908</v>
      </c>
      <c r="M117" s="39"/>
      <c r="N117" s="39"/>
      <c r="O117" s="27">
        <f t="shared" si="9"/>
        <v>1</v>
      </c>
      <c r="P117" s="29" t="e">
        <f t="shared" si="10"/>
        <v>#DIV/0!</v>
      </c>
      <c r="Q117" s="39"/>
    </row>
    <row r="118" spans="1:18" x14ac:dyDescent="0.2">
      <c r="A118" s="42">
        <v>116</v>
      </c>
      <c r="B118" s="39">
        <v>0.32767499999999999</v>
      </c>
      <c r="C118" s="39"/>
      <c r="D118" s="39"/>
      <c r="E118" s="27">
        <f t="shared" si="6"/>
        <v>1</v>
      </c>
      <c r="F118" s="29" t="e">
        <f t="shared" si="11"/>
        <v>#DIV/0!</v>
      </c>
      <c r="G118" s="39">
        <v>-0.99868299999999999</v>
      </c>
      <c r="H118" s="39"/>
      <c r="I118" s="39"/>
      <c r="J118" s="27">
        <f t="shared" si="7"/>
        <v>1</v>
      </c>
      <c r="K118" s="29" t="e">
        <f t="shared" si="8"/>
        <v>#DIV/0!</v>
      </c>
      <c r="L118" s="39">
        <v>2.2336</v>
      </c>
      <c r="M118" s="39"/>
      <c r="N118" s="39"/>
      <c r="O118" s="27">
        <f t="shared" si="9"/>
        <v>1</v>
      </c>
      <c r="P118" s="29" t="e">
        <f t="shared" si="10"/>
        <v>#DIV/0!</v>
      </c>
      <c r="Q118" s="39"/>
    </row>
    <row r="119" spans="1:18" x14ac:dyDescent="0.2">
      <c r="A119" s="42">
        <v>117</v>
      </c>
      <c r="B119" s="39">
        <v>0.38058900000000001</v>
      </c>
      <c r="C119" s="39"/>
      <c r="D119" s="39"/>
      <c r="E119" s="27">
        <f t="shared" si="6"/>
        <v>1</v>
      </c>
      <c r="F119" s="29" t="e">
        <f t="shared" si="11"/>
        <v>#DIV/0!</v>
      </c>
      <c r="G119" s="39">
        <v>-1.0994600000000001</v>
      </c>
      <c r="H119" s="39"/>
      <c r="I119" s="39"/>
      <c r="J119" s="27">
        <f t="shared" si="7"/>
        <v>1</v>
      </c>
      <c r="K119" s="29" t="e">
        <f t="shared" si="8"/>
        <v>#DIV/0!</v>
      </c>
      <c r="L119" s="39">
        <v>2.3867799999999999</v>
      </c>
      <c r="M119" s="39"/>
      <c r="N119" s="39"/>
      <c r="O119" s="27">
        <f t="shared" si="9"/>
        <v>1</v>
      </c>
      <c r="P119" s="29" t="e">
        <f t="shared" si="10"/>
        <v>#DIV/0!</v>
      </c>
      <c r="Q119" s="39"/>
      <c r="R119" s="1"/>
    </row>
    <row r="120" spans="1:18" x14ac:dyDescent="0.2">
      <c r="A120" s="42">
        <v>118</v>
      </c>
      <c r="B120" s="39">
        <v>0.92199200000000003</v>
      </c>
      <c r="C120" s="39"/>
      <c r="D120" s="39"/>
      <c r="E120" s="27">
        <f t="shared" si="6"/>
        <v>1</v>
      </c>
      <c r="F120" s="29" t="e">
        <f t="shared" si="11"/>
        <v>#DIV/0!</v>
      </c>
      <c r="G120" s="39">
        <v>-1.8974800000000001</v>
      </c>
      <c r="H120" s="39"/>
      <c r="I120" s="39"/>
      <c r="J120" s="27">
        <f t="shared" si="7"/>
        <v>1</v>
      </c>
      <c r="K120" s="29" t="e">
        <f t="shared" si="8"/>
        <v>#DIV/0!</v>
      </c>
      <c r="L120" s="39">
        <v>3.25705</v>
      </c>
      <c r="M120" s="39"/>
      <c r="N120" s="39"/>
      <c r="O120" s="27">
        <f t="shared" si="9"/>
        <v>1</v>
      </c>
      <c r="P120" s="29" t="e">
        <f t="shared" si="10"/>
        <v>#DIV/0!</v>
      </c>
      <c r="Q120" s="39"/>
      <c r="R120" s="1"/>
    </row>
    <row r="121" spans="1:18" x14ac:dyDescent="0.2">
      <c r="A121" s="42">
        <v>119</v>
      </c>
      <c r="B121" s="39">
        <v>1.2621</v>
      </c>
      <c r="C121" s="39"/>
      <c r="D121" s="39"/>
      <c r="E121" s="27">
        <f t="shared" si="6"/>
        <v>1</v>
      </c>
      <c r="F121" s="29" t="e">
        <f t="shared" si="11"/>
        <v>#DIV/0!</v>
      </c>
      <c r="G121" s="39">
        <v>-2.1795599999999999</v>
      </c>
      <c r="H121" s="39"/>
      <c r="I121" s="39"/>
      <c r="J121" s="27">
        <f t="shared" si="7"/>
        <v>1</v>
      </c>
      <c r="K121" s="29" t="e">
        <f t="shared" si="8"/>
        <v>#DIV/0!</v>
      </c>
      <c r="L121" s="39">
        <v>4.2533899999999996</v>
      </c>
      <c r="M121" s="39"/>
      <c r="N121" s="39"/>
      <c r="O121" s="27">
        <f t="shared" si="9"/>
        <v>1</v>
      </c>
      <c r="P121" s="29" t="e">
        <f t="shared" si="10"/>
        <v>#DIV/0!</v>
      </c>
      <c r="Q121" s="39"/>
      <c r="R121" s="1"/>
    </row>
    <row r="122" spans="1:18" x14ac:dyDescent="0.2">
      <c r="A122" s="42">
        <v>120</v>
      </c>
      <c r="B122" s="39">
        <v>1.3893899999999999</v>
      </c>
      <c r="C122" s="39"/>
      <c r="D122" s="39"/>
      <c r="E122" s="27">
        <f t="shared" si="6"/>
        <v>1</v>
      </c>
      <c r="F122" s="29" t="e">
        <f t="shared" si="11"/>
        <v>#DIV/0!</v>
      </c>
      <c r="G122" s="39">
        <v>-2.3161399999999999</v>
      </c>
      <c r="H122" s="39"/>
      <c r="I122" s="39"/>
      <c r="J122" s="27">
        <f t="shared" si="7"/>
        <v>1</v>
      </c>
      <c r="K122" s="29" t="e">
        <f t="shared" si="8"/>
        <v>#DIV/0!</v>
      </c>
      <c r="L122" s="39">
        <v>4.3778100000000002</v>
      </c>
      <c r="M122" s="39"/>
      <c r="N122" s="39"/>
      <c r="O122" s="27">
        <f t="shared" si="9"/>
        <v>1</v>
      </c>
      <c r="P122" s="29" t="e">
        <f t="shared" si="10"/>
        <v>#DIV/0!</v>
      </c>
      <c r="Q122" s="39"/>
      <c r="R122" s="1"/>
    </row>
    <row r="123" spans="1:18" x14ac:dyDescent="0.2">
      <c r="A123" s="42">
        <v>121</v>
      </c>
      <c r="B123" s="39">
        <v>1.4692799999999999</v>
      </c>
      <c r="C123" s="39"/>
      <c r="D123" s="39"/>
      <c r="E123" s="27">
        <f t="shared" si="6"/>
        <v>1</v>
      </c>
      <c r="F123" s="29" t="e">
        <f t="shared" si="11"/>
        <v>#DIV/0!</v>
      </c>
      <c r="G123" s="39">
        <v>-2.4087999999999998</v>
      </c>
      <c r="H123" s="39"/>
      <c r="I123" s="39"/>
      <c r="J123" s="27">
        <f t="shared" si="7"/>
        <v>1</v>
      </c>
      <c r="K123" s="29" t="e">
        <f t="shared" si="8"/>
        <v>#DIV/0!</v>
      </c>
      <c r="L123" s="39">
        <v>4.3181099999999999</v>
      </c>
      <c r="M123" s="39"/>
      <c r="N123" s="39"/>
      <c r="O123" s="27">
        <f t="shared" si="9"/>
        <v>1</v>
      </c>
      <c r="P123" s="29" t="e">
        <f t="shared" si="10"/>
        <v>#DIV/0!</v>
      </c>
      <c r="Q123" s="39"/>
      <c r="R123" s="1"/>
    </row>
    <row r="124" spans="1:18" x14ac:dyDescent="0.2">
      <c r="A124" s="42">
        <v>122</v>
      </c>
      <c r="B124" s="39">
        <v>0.335337</v>
      </c>
      <c r="C124" s="39"/>
      <c r="D124" s="39"/>
      <c r="E124" s="27">
        <f t="shared" si="6"/>
        <v>1</v>
      </c>
      <c r="F124" s="29" t="e">
        <f t="shared" si="11"/>
        <v>#DIV/0!</v>
      </c>
      <c r="G124" s="39">
        <v>-0.947187</v>
      </c>
      <c r="H124" s="39"/>
      <c r="I124" s="39"/>
      <c r="J124" s="27">
        <f t="shared" si="7"/>
        <v>1</v>
      </c>
      <c r="K124" s="29" t="e">
        <f t="shared" si="8"/>
        <v>#DIV/0!</v>
      </c>
      <c r="L124" s="39">
        <v>2.3114300000000001</v>
      </c>
      <c r="M124" s="39"/>
      <c r="N124" s="39"/>
      <c r="O124" s="27">
        <f t="shared" si="9"/>
        <v>1</v>
      </c>
      <c r="P124" s="29" t="e">
        <f t="shared" si="10"/>
        <v>#DIV/0!</v>
      </c>
      <c r="Q124" s="39"/>
      <c r="R124" s="1"/>
    </row>
    <row r="125" spans="1:18" x14ac:dyDescent="0.2">
      <c r="A125" s="42">
        <v>123</v>
      </c>
      <c r="B125" s="39">
        <v>0.61512999999999995</v>
      </c>
      <c r="C125" s="39"/>
      <c r="D125" s="39"/>
      <c r="E125" s="27">
        <f t="shared" si="6"/>
        <v>1</v>
      </c>
      <c r="F125" s="29" t="e">
        <f t="shared" si="11"/>
        <v>#DIV/0!</v>
      </c>
      <c r="G125" s="39">
        <v>-1.3142</v>
      </c>
      <c r="H125" s="39"/>
      <c r="I125" s="39"/>
      <c r="J125" s="27">
        <f t="shared" si="7"/>
        <v>1</v>
      </c>
      <c r="K125" s="29" t="e">
        <f t="shared" si="8"/>
        <v>#DIV/0!</v>
      </c>
      <c r="L125" s="39">
        <v>3.1443400000000001</v>
      </c>
      <c r="M125" s="39"/>
      <c r="N125" s="39"/>
      <c r="O125" s="27">
        <f t="shared" si="9"/>
        <v>1</v>
      </c>
      <c r="P125" s="29" t="e">
        <f t="shared" si="10"/>
        <v>#DIV/0!</v>
      </c>
      <c r="Q125" s="39"/>
      <c r="R125" s="1"/>
    </row>
    <row r="126" spans="1:18" x14ac:dyDescent="0.2">
      <c r="A126" s="42">
        <v>124</v>
      </c>
      <c r="B126" s="39">
        <v>0.962503</v>
      </c>
      <c r="C126" s="39"/>
      <c r="D126" s="39"/>
      <c r="E126" s="27">
        <f t="shared" si="6"/>
        <v>1</v>
      </c>
      <c r="F126" s="29" t="e">
        <f t="shared" si="11"/>
        <v>#DIV/0!</v>
      </c>
      <c r="G126" s="39">
        <v>-1.7972300000000001</v>
      </c>
      <c r="H126" s="39"/>
      <c r="I126" s="39"/>
      <c r="J126" s="27">
        <f t="shared" si="7"/>
        <v>1</v>
      </c>
      <c r="K126" s="29" t="e">
        <f t="shared" si="8"/>
        <v>#DIV/0!</v>
      </c>
      <c r="L126" s="39">
        <v>3.8738899999999998</v>
      </c>
      <c r="M126" s="39"/>
      <c r="N126" s="39"/>
      <c r="O126" s="27">
        <f t="shared" si="9"/>
        <v>1</v>
      </c>
      <c r="P126" s="29" t="e">
        <f t="shared" si="10"/>
        <v>#DIV/0!</v>
      </c>
      <c r="Q126" s="39"/>
      <c r="R126" s="1"/>
    </row>
    <row r="127" spans="1:18" x14ac:dyDescent="0.2">
      <c r="A127" s="39"/>
      <c r="B127" s="39">
        <v>1.62961</v>
      </c>
      <c r="C127" s="43"/>
      <c r="D127" s="43"/>
      <c r="E127" s="43"/>
      <c r="F127" s="43"/>
      <c r="G127" s="39">
        <v>-2.5266600000000001</v>
      </c>
      <c r="H127" s="43"/>
      <c r="I127" s="43"/>
      <c r="J127" s="43"/>
      <c r="K127" s="43"/>
      <c r="L127" s="39">
        <v>4.7807300000000001</v>
      </c>
      <c r="M127" s="43"/>
      <c r="N127" s="43"/>
      <c r="O127" s="43"/>
      <c r="P127" s="43"/>
      <c r="Q127" s="39"/>
      <c r="R127" s="1"/>
    </row>
    <row r="128" spans="1:18" x14ac:dyDescent="0.2">
      <c r="A128" s="39"/>
      <c r="B128" s="39">
        <v>0.92765900000000001</v>
      </c>
      <c r="C128" s="43"/>
      <c r="D128" s="43"/>
      <c r="E128" s="43"/>
      <c r="F128" s="43"/>
      <c r="G128" s="39">
        <v>-1.9036299999999999</v>
      </c>
      <c r="H128" s="43"/>
      <c r="I128" s="43"/>
      <c r="J128" s="43"/>
      <c r="K128" s="44"/>
      <c r="L128" s="39">
        <v>3.2662399999999998</v>
      </c>
      <c r="M128" s="43"/>
      <c r="N128" s="43"/>
      <c r="O128" s="43"/>
      <c r="P128" s="43"/>
      <c r="Q128" s="39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012B-BFAD-4C47-B20E-5EC924972FFF}">
  <dimension ref="A1:R344"/>
  <sheetViews>
    <sheetView topLeftCell="A2" zoomScale="80" zoomScaleNormal="80" workbookViewId="0">
      <selection activeCell="AC80" sqref="AC80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46" t="s">
        <v>0</v>
      </c>
      <c r="B1" s="48" t="s">
        <v>1</v>
      </c>
      <c r="C1" s="49"/>
      <c r="D1" s="49"/>
      <c r="E1" s="49"/>
      <c r="F1" s="50"/>
      <c r="G1" s="49" t="s">
        <v>2</v>
      </c>
      <c r="H1" s="49"/>
      <c r="I1" s="49"/>
      <c r="J1" s="49"/>
      <c r="K1" s="50"/>
      <c r="L1" s="49" t="s">
        <v>3</v>
      </c>
      <c r="M1" s="49"/>
      <c r="N1" s="49"/>
      <c r="O1" s="49"/>
      <c r="P1" s="50"/>
    </row>
    <row r="2" spans="1:16" x14ac:dyDescent="0.2">
      <c r="A2" s="47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>
        <v>0.58409</v>
      </c>
      <c r="D3">
        <v>0.26667099999999999</v>
      </c>
      <c r="E3" s="23">
        <f>ABS((B3-C3)/B3)</f>
        <v>0.21442069090737917</v>
      </c>
      <c r="F3" s="24">
        <f>ABS((B3-C3)/D3)</f>
        <v>0.59783403519692824</v>
      </c>
      <c r="G3" s="25">
        <v>-1.58545</v>
      </c>
      <c r="H3">
        <v>-0.14022000000000001</v>
      </c>
      <c r="I3">
        <v>13.65301</v>
      </c>
      <c r="J3" s="23">
        <f>ABS((G3-H3)/G3)</f>
        <v>0.9115582326784194</v>
      </c>
      <c r="K3" s="24">
        <f>ABS((G3-H3)/I3)</f>
        <v>0.10585431344443459</v>
      </c>
      <c r="L3" s="25">
        <v>3.3492899999999999</v>
      </c>
      <c r="M3">
        <v>2.955819</v>
      </c>
      <c r="N3">
        <v>0.66580799999999996</v>
      </c>
      <c r="O3" s="23">
        <f>ABS((L3-M3)/L3)</f>
        <v>0.11747892836989329</v>
      </c>
      <c r="P3" s="24">
        <f>ABS((L3-M3)/N3)</f>
        <v>0.59096766635426423</v>
      </c>
    </row>
    <row r="4" spans="1:16" x14ac:dyDescent="0.2">
      <c r="A4" s="14">
        <v>2</v>
      </c>
      <c r="B4" s="26">
        <v>1.5131300000000001</v>
      </c>
      <c r="C4">
        <v>1.2358089999999999</v>
      </c>
      <c r="D4">
        <v>0.366234</v>
      </c>
      <c r="E4" s="27">
        <f t="shared" ref="E4:E67" si="0">ABS((B4-C4)/B4)</f>
        <v>0.18327638735601048</v>
      </c>
      <c r="F4" s="28">
        <f>ABS((B4-C4)/D4)</f>
        <v>0.75722352375803492</v>
      </c>
      <c r="G4" s="29">
        <v>-2.3857599999999999</v>
      </c>
      <c r="H4">
        <v>1.161144</v>
      </c>
      <c r="I4">
        <v>8.6389800000000001</v>
      </c>
      <c r="J4" s="27">
        <f t="shared" ref="J4:J67" si="1">ABS((G4-H4)/G4)</f>
        <v>1.4866977399235464</v>
      </c>
      <c r="K4" s="28">
        <f t="shared" ref="K4:K67" si="2">ABS((G4-H4)/I4)</f>
        <v>0.41056976633815562</v>
      </c>
      <c r="L4" s="29">
        <v>4.7793200000000002</v>
      </c>
      <c r="M4">
        <v>4.5647409999999997</v>
      </c>
      <c r="N4">
        <v>1.8825639999999999</v>
      </c>
      <c r="O4" s="27">
        <f t="shared" ref="O4:O67" si="3">ABS((L4-M4)/L4)</f>
        <v>4.4897391260681541E-2</v>
      </c>
      <c r="P4" s="28">
        <f t="shared" ref="P4:P67" si="4">ABS((L4-M4)/N4)</f>
        <v>0.11398231348310099</v>
      </c>
    </row>
    <row r="5" spans="1:16" x14ac:dyDescent="0.2">
      <c r="A5" s="14">
        <v>3</v>
      </c>
      <c r="B5" s="26">
        <v>1.8226899999999999</v>
      </c>
      <c r="C5">
        <v>0.60935600000000001</v>
      </c>
      <c r="D5">
        <v>1.6080270000000001</v>
      </c>
      <c r="E5" s="27">
        <f t="shared" si="0"/>
        <v>0.66568313865769824</v>
      </c>
      <c r="F5" s="28">
        <f t="shared" ref="F5:F68" si="5">ABS((B5-C5)/D5)</f>
        <v>0.75454827561975002</v>
      </c>
      <c r="G5" s="29">
        <v>-2.6625399999999999</v>
      </c>
      <c r="H5">
        <v>8.2315649999999998</v>
      </c>
      <c r="I5">
        <v>14.423097</v>
      </c>
      <c r="J5" s="27">
        <f t="shared" si="1"/>
        <v>4.0916211587431555</v>
      </c>
      <c r="K5" s="28">
        <f t="shared" si="2"/>
        <v>0.75532356192293515</v>
      </c>
      <c r="L5" s="29">
        <v>5.24796</v>
      </c>
      <c r="M5">
        <v>-2.1830690000000001</v>
      </c>
      <c r="N5">
        <v>9.3938430000000004</v>
      </c>
      <c r="O5" s="27">
        <f t="shared" si="3"/>
        <v>1.4159843062828223</v>
      </c>
      <c r="P5" s="28">
        <f t="shared" si="4"/>
        <v>0.79105313980657332</v>
      </c>
    </row>
    <row r="6" spans="1:16" x14ac:dyDescent="0.2">
      <c r="A6" s="14">
        <v>4</v>
      </c>
      <c r="B6" s="26">
        <v>1.5974699999999999</v>
      </c>
      <c r="C6">
        <v>1.288421</v>
      </c>
      <c r="D6">
        <v>1.0886899999999999</v>
      </c>
      <c r="E6" s="27">
        <f t="shared" si="0"/>
        <v>0.19346153605388516</v>
      </c>
      <c r="F6" s="28">
        <f t="shared" si="5"/>
        <v>0.28387236035969826</v>
      </c>
      <c r="G6" s="29">
        <v>-2.4969000000000001</v>
      </c>
      <c r="H6">
        <v>2.3127680000000002</v>
      </c>
      <c r="I6">
        <v>11.716402</v>
      </c>
      <c r="J6" s="27">
        <f t="shared" si="1"/>
        <v>1.9262557571388521</v>
      </c>
      <c r="K6" s="28">
        <f t="shared" si="2"/>
        <v>0.4105072529945627</v>
      </c>
      <c r="L6" s="29">
        <v>4.74465</v>
      </c>
      <c r="M6">
        <v>3.1829990000000001</v>
      </c>
      <c r="N6">
        <v>3.7750029999999999</v>
      </c>
      <c r="O6" s="27">
        <f t="shared" si="3"/>
        <v>0.32913934642175924</v>
      </c>
      <c r="P6" s="28">
        <f t="shared" si="4"/>
        <v>0.41368205535200897</v>
      </c>
    </row>
    <row r="7" spans="1:16" x14ac:dyDescent="0.2">
      <c r="A7" s="14">
        <v>5</v>
      </c>
      <c r="B7" s="26">
        <v>1.92804</v>
      </c>
      <c r="E7" s="27"/>
      <c r="F7" s="28"/>
      <c r="G7" s="29">
        <v>-2.7521200000000001</v>
      </c>
      <c r="J7" s="27"/>
      <c r="K7" s="28"/>
      <c r="L7" s="29">
        <v>5.4025400000000001</v>
      </c>
      <c r="O7" s="27"/>
      <c r="P7" s="28"/>
    </row>
    <row r="8" spans="1:16" x14ac:dyDescent="0.2">
      <c r="A8" s="14">
        <v>6</v>
      </c>
      <c r="B8" s="26">
        <v>1.2800100000000001</v>
      </c>
      <c r="C8">
        <v>1.1244449999999999</v>
      </c>
      <c r="D8">
        <v>0.52294300000000005</v>
      </c>
      <c r="E8" s="27">
        <f t="shared" si="0"/>
        <v>0.12153420676400978</v>
      </c>
      <c r="F8" s="28">
        <f t="shared" si="5"/>
        <v>0.2974798400590507</v>
      </c>
      <c r="G8" s="29">
        <v>-2.21835</v>
      </c>
      <c r="H8">
        <v>4.3135640000000004</v>
      </c>
      <c r="I8">
        <v>23.385401999999999</v>
      </c>
      <c r="J8" s="27">
        <f t="shared" si="1"/>
        <v>2.9444920774449481</v>
      </c>
      <c r="K8" s="28">
        <f t="shared" si="2"/>
        <v>0.27931587406536784</v>
      </c>
      <c r="L8" s="29">
        <v>4.17082</v>
      </c>
      <c r="M8">
        <v>4.317831</v>
      </c>
      <c r="N8">
        <v>5.6825089999999996</v>
      </c>
      <c r="O8" s="27">
        <f t="shared" si="3"/>
        <v>3.5247505286730187E-2</v>
      </c>
      <c r="P8" s="28">
        <f t="shared" si="4"/>
        <v>2.5870790525804713E-2</v>
      </c>
    </row>
    <row r="9" spans="1:16" x14ac:dyDescent="0.2">
      <c r="A9" s="14">
        <v>7</v>
      </c>
      <c r="B9" s="26">
        <v>1.7192099999999999</v>
      </c>
      <c r="E9" s="27"/>
      <c r="F9" s="28"/>
      <c r="G9" s="29">
        <v>-2.5672999999999999</v>
      </c>
      <c r="J9" s="27"/>
      <c r="K9" s="28"/>
      <c r="L9" s="29">
        <v>5.1127099999999999</v>
      </c>
      <c r="O9" s="27"/>
      <c r="P9" s="28"/>
    </row>
    <row r="10" spans="1:16" x14ac:dyDescent="0.2">
      <c r="A10" s="14">
        <v>8</v>
      </c>
      <c r="B10" s="26">
        <v>1.40208</v>
      </c>
      <c r="C10">
        <v>0.82340100000000005</v>
      </c>
      <c r="D10">
        <v>1.5785279999999999</v>
      </c>
      <c r="E10" s="27">
        <f t="shared" si="0"/>
        <v>0.41272894556658674</v>
      </c>
      <c r="F10" s="28">
        <f t="shared" si="5"/>
        <v>0.36659406738429723</v>
      </c>
      <c r="G10" s="29">
        <v>-2.3627699999999998</v>
      </c>
      <c r="H10">
        <v>1.4757389999999999</v>
      </c>
      <c r="I10">
        <v>13.224043</v>
      </c>
      <c r="J10" s="27">
        <f t="shared" si="1"/>
        <v>1.6245800479945149</v>
      </c>
      <c r="K10" s="28">
        <f t="shared" si="2"/>
        <v>0.29026743182852627</v>
      </c>
      <c r="L10" s="29">
        <v>4.0157800000000003</v>
      </c>
      <c r="M10">
        <v>4.6756180000000001</v>
      </c>
      <c r="N10">
        <v>1.2614270000000001</v>
      </c>
      <c r="O10" s="27">
        <f t="shared" si="3"/>
        <v>0.16431129195324437</v>
      </c>
      <c r="P10" s="28">
        <f t="shared" si="4"/>
        <v>0.52308853385887544</v>
      </c>
    </row>
    <row r="11" spans="1:16" x14ac:dyDescent="0.2">
      <c r="A11" s="14">
        <v>9</v>
      </c>
      <c r="B11" s="26">
        <v>1.5507500000000001</v>
      </c>
      <c r="C11">
        <v>1.6090979999999999</v>
      </c>
      <c r="D11">
        <v>0.36635499999999999</v>
      </c>
      <c r="E11" s="27">
        <f t="shared" si="0"/>
        <v>3.7625665000805962E-2</v>
      </c>
      <c r="F11" s="28">
        <f t="shared" si="5"/>
        <v>0.15926628543352717</v>
      </c>
      <c r="G11" s="29">
        <v>-2.4413999999999998</v>
      </c>
      <c r="H11">
        <v>-6.6856619999999998</v>
      </c>
      <c r="I11">
        <v>6.3635260000000002</v>
      </c>
      <c r="J11" s="27">
        <f t="shared" si="1"/>
        <v>1.7384541656426642</v>
      </c>
      <c r="K11" s="28">
        <f t="shared" si="2"/>
        <v>0.66696702425667775</v>
      </c>
      <c r="L11" s="29">
        <v>4.7548500000000002</v>
      </c>
      <c r="M11">
        <v>4.5457749999999999</v>
      </c>
      <c r="N11">
        <v>1.462666</v>
      </c>
      <c r="O11" s="27">
        <f t="shared" si="3"/>
        <v>4.3970892877798526E-2</v>
      </c>
      <c r="P11" s="28">
        <f t="shared" si="4"/>
        <v>0.14294104053830495</v>
      </c>
    </row>
    <row r="12" spans="1:16" x14ac:dyDescent="0.2">
      <c r="A12" s="14">
        <v>10</v>
      </c>
      <c r="B12" s="26">
        <v>1.30131</v>
      </c>
      <c r="C12">
        <v>1.630511</v>
      </c>
      <c r="D12">
        <v>0.33316200000000001</v>
      </c>
      <c r="E12" s="27">
        <f t="shared" si="0"/>
        <v>0.25297661587169856</v>
      </c>
      <c r="F12" s="28">
        <f t="shared" si="5"/>
        <v>0.98811088899694466</v>
      </c>
      <c r="G12" s="29">
        <v>-2.2078899999999999</v>
      </c>
      <c r="H12">
        <v>-5.0387919999999999</v>
      </c>
      <c r="I12">
        <v>6.9466840000000003</v>
      </c>
      <c r="J12" s="27">
        <f t="shared" si="1"/>
        <v>1.2821752895298226</v>
      </c>
      <c r="K12" s="28">
        <f t="shared" si="2"/>
        <v>0.40751846492513549</v>
      </c>
      <c r="L12" s="29">
        <v>4.35799</v>
      </c>
      <c r="M12">
        <v>3.4387409999999998</v>
      </c>
      <c r="N12">
        <v>1.1883300000000001</v>
      </c>
      <c r="O12" s="27">
        <f t="shared" si="3"/>
        <v>0.21093416919267832</v>
      </c>
      <c r="P12" s="28">
        <f t="shared" si="4"/>
        <v>0.77356374071175527</v>
      </c>
    </row>
    <row r="13" spans="1:16" x14ac:dyDescent="0.2">
      <c r="A13" s="14">
        <v>11</v>
      </c>
      <c r="B13" s="26">
        <v>1.28243</v>
      </c>
      <c r="C13">
        <v>0.28134300000000001</v>
      </c>
      <c r="D13">
        <v>2.2184810000000001</v>
      </c>
      <c r="E13" s="27">
        <f t="shared" si="0"/>
        <v>0.78061726565972422</v>
      </c>
      <c r="F13" s="28">
        <f t="shared" si="5"/>
        <v>0.4512488500014199</v>
      </c>
      <c r="G13" s="29">
        <v>-2.2169099999999999</v>
      </c>
      <c r="H13">
        <v>6.2232779999999996</v>
      </c>
      <c r="I13">
        <v>20.057071000000001</v>
      </c>
      <c r="J13" s="27">
        <f t="shared" si="1"/>
        <v>3.807185677361733</v>
      </c>
      <c r="K13" s="28">
        <f t="shared" si="2"/>
        <v>0.42080860161486183</v>
      </c>
      <c r="L13" s="29">
        <v>4.1978999999999997</v>
      </c>
      <c r="M13">
        <v>2.142064</v>
      </c>
      <c r="N13">
        <v>5.256907</v>
      </c>
      <c r="O13" s="27">
        <f t="shared" si="3"/>
        <v>0.48972962671812093</v>
      </c>
      <c r="P13" s="28">
        <f t="shared" si="4"/>
        <v>0.39107330603337664</v>
      </c>
    </row>
    <row r="14" spans="1:16" x14ac:dyDescent="0.2">
      <c r="A14" s="14">
        <v>12</v>
      </c>
      <c r="B14" s="26">
        <v>1.6089</v>
      </c>
      <c r="C14">
        <v>1.6854789999999999</v>
      </c>
      <c r="D14">
        <v>0.42558800000000002</v>
      </c>
      <c r="E14" s="27">
        <f t="shared" si="0"/>
        <v>4.7597116042016253E-2</v>
      </c>
      <c r="F14" s="28">
        <f t="shared" si="5"/>
        <v>0.17993693431205754</v>
      </c>
      <c r="G14" s="29">
        <v>-2.4712499999999999</v>
      </c>
      <c r="H14">
        <v>0.31064799999999998</v>
      </c>
      <c r="I14">
        <v>12.25869</v>
      </c>
      <c r="J14" s="27">
        <f t="shared" si="1"/>
        <v>1.1257048052604957</v>
      </c>
      <c r="K14" s="28">
        <f t="shared" si="2"/>
        <v>0.22693273098512157</v>
      </c>
      <c r="L14" s="29">
        <v>4.93581</v>
      </c>
      <c r="M14">
        <v>4.2477749999999999</v>
      </c>
      <c r="N14">
        <v>1.6093649999999999</v>
      </c>
      <c r="O14" s="27">
        <f t="shared" si="3"/>
        <v>0.1393965732068293</v>
      </c>
      <c r="P14" s="28">
        <f t="shared" si="4"/>
        <v>0.42751954963603672</v>
      </c>
    </row>
    <row r="15" spans="1:16" x14ac:dyDescent="0.2">
      <c r="A15" s="14">
        <v>13</v>
      </c>
      <c r="B15" s="26">
        <v>1.2434799999999999</v>
      </c>
      <c r="C15">
        <v>1.2882610000000001</v>
      </c>
      <c r="D15">
        <v>0.32656200000000002</v>
      </c>
      <c r="E15" s="27">
        <f t="shared" si="0"/>
        <v>3.6012641940361072E-2</v>
      </c>
      <c r="F15" s="28">
        <f t="shared" si="5"/>
        <v>0.13712863101034467</v>
      </c>
      <c r="G15" s="29">
        <v>-2.1072600000000001</v>
      </c>
      <c r="H15">
        <v>-2.7036579999999999</v>
      </c>
      <c r="I15">
        <v>8.8706510000000005</v>
      </c>
      <c r="J15" s="27">
        <f t="shared" si="1"/>
        <v>0.28302060495619891</v>
      </c>
      <c r="K15" s="28">
        <f t="shared" si="2"/>
        <v>6.7232720574848429E-2</v>
      </c>
      <c r="L15" s="29">
        <v>4.3766600000000002</v>
      </c>
      <c r="M15">
        <v>3.796414</v>
      </c>
      <c r="N15">
        <v>2.3733520000000001</v>
      </c>
      <c r="O15" s="27">
        <f t="shared" si="3"/>
        <v>0.13257735350701225</v>
      </c>
      <c r="P15" s="28">
        <f t="shared" si="4"/>
        <v>0.24448375125139474</v>
      </c>
    </row>
    <row r="16" spans="1:16" x14ac:dyDescent="0.2">
      <c r="A16" s="14">
        <v>14</v>
      </c>
      <c r="B16" s="26">
        <v>1.5539099999999999</v>
      </c>
      <c r="C16">
        <v>2.0136159999999999</v>
      </c>
      <c r="D16">
        <v>0.81814399999999998</v>
      </c>
      <c r="E16" s="27">
        <f t="shared" si="0"/>
        <v>0.29583824030992784</v>
      </c>
      <c r="F16" s="28">
        <f t="shared" si="5"/>
        <v>0.56188886064066956</v>
      </c>
      <c r="G16" s="29">
        <v>-2.45181</v>
      </c>
      <c r="H16">
        <v>-7.6220379999999999</v>
      </c>
      <c r="I16">
        <v>9.9714910000000003</v>
      </c>
      <c r="J16" s="27">
        <f t="shared" si="1"/>
        <v>2.1087392579359738</v>
      </c>
      <c r="K16" s="28">
        <f>ABS((G16-H16)/I16)</f>
        <v>0.51850099448517772</v>
      </c>
      <c r="L16" s="29">
        <v>4.7195900000000002</v>
      </c>
      <c r="M16">
        <v>5.0664150000000001</v>
      </c>
      <c r="N16">
        <v>2.7475740000000002</v>
      </c>
      <c r="O16" s="27">
        <f t="shared" si="3"/>
        <v>7.3486256221409044E-2</v>
      </c>
      <c r="P16" s="28">
        <f t="shared" si="4"/>
        <v>0.12622953922260144</v>
      </c>
    </row>
    <row r="17" spans="1:16" x14ac:dyDescent="0.2">
      <c r="A17" s="14">
        <v>15</v>
      </c>
      <c r="B17" s="26">
        <v>1.52024</v>
      </c>
      <c r="C17">
        <v>1.8934420000000001</v>
      </c>
      <c r="D17">
        <v>0.44411699999999998</v>
      </c>
      <c r="E17" s="27">
        <f t="shared" si="0"/>
        <v>0.24548887017839291</v>
      </c>
      <c r="F17" s="28">
        <f t="shared" si="5"/>
        <v>0.8403236084185024</v>
      </c>
      <c r="G17" s="29">
        <v>-2.4106299999999998</v>
      </c>
      <c r="H17">
        <v>-6.9269679999999996</v>
      </c>
      <c r="I17">
        <v>6.368716</v>
      </c>
      <c r="J17" s="27">
        <f t="shared" si="1"/>
        <v>1.8735094145513826</v>
      </c>
      <c r="K17" s="28">
        <f t="shared" si="2"/>
        <v>0.7091441979827644</v>
      </c>
      <c r="L17" s="29">
        <v>4.7219300000000004</v>
      </c>
      <c r="M17">
        <v>4.8447579999999997</v>
      </c>
      <c r="N17">
        <v>2.0184820000000001</v>
      </c>
      <c r="O17" s="27">
        <f t="shared" si="3"/>
        <v>2.6012244993042943E-2</v>
      </c>
      <c r="P17" s="28">
        <f t="shared" si="4"/>
        <v>6.085166972011604E-2</v>
      </c>
    </row>
    <row r="18" spans="1:16" x14ac:dyDescent="0.2">
      <c r="A18" s="14">
        <v>16</v>
      </c>
      <c r="B18" s="26">
        <v>1.3857900000000001</v>
      </c>
      <c r="C18">
        <v>1.6619679999999999</v>
      </c>
      <c r="D18">
        <v>0.87249200000000005</v>
      </c>
      <c r="E18" s="27">
        <f t="shared" si="0"/>
        <v>0.19929282214476926</v>
      </c>
      <c r="F18" s="28">
        <f t="shared" si="5"/>
        <v>0.31653929205081516</v>
      </c>
      <c r="G18" s="29">
        <v>-2.3112400000000002</v>
      </c>
      <c r="H18">
        <v>-7.2389559999999999</v>
      </c>
      <c r="I18">
        <v>9.2873750000000008</v>
      </c>
      <c r="J18" s="27">
        <f t="shared" si="1"/>
        <v>2.1320659040168914</v>
      </c>
      <c r="K18" s="28">
        <f t="shared" si="2"/>
        <v>0.53058221510383718</v>
      </c>
      <c r="L18" s="29">
        <v>4.3821199999999996</v>
      </c>
      <c r="M18">
        <v>4.7761149999999999</v>
      </c>
      <c r="N18">
        <v>2.3538939999999999</v>
      </c>
      <c r="O18" s="27">
        <f t="shared" si="3"/>
        <v>8.9909678420490621E-2</v>
      </c>
      <c r="P18" s="28">
        <f t="shared" si="4"/>
        <v>0.16738009443076041</v>
      </c>
    </row>
    <row r="19" spans="1:16" x14ac:dyDescent="0.2">
      <c r="A19" s="14">
        <v>17</v>
      </c>
      <c r="B19" s="26">
        <v>1.0050399999999999</v>
      </c>
      <c r="C19">
        <v>0.93746700000000005</v>
      </c>
      <c r="D19">
        <v>0.28089599999999998</v>
      </c>
      <c r="E19" s="27">
        <f t="shared" si="0"/>
        <v>6.7234139934728848E-2</v>
      </c>
      <c r="F19" s="28">
        <f t="shared" si="5"/>
        <v>0.2405623433583956</v>
      </c>
      <c r="G19" s="29">
        <v>-1.8785799999999999</v>
      </c>
      <c r="H19">
        <v>0.22042500000000001</v>
      </c>
      <c r="I19">
        <v>10.036409000000001</v>
      </c>
      <c r="J19" s="27">
        <f t="shared" si="1"/>
        <v>1.1173359665279095</v>
      </c>
      <c r="K19" s="28">
        <f t="shared" si="2"/>
        <v>0.20913904564869765</v>
      </c>
      <c r="L19" s="29">
        <v>3.9010500000000001</v>
      </c>
      <c r="M19">
        <v>2.4695619999999998</v>
      </c>
      <c r="N19">
        <v>1.346352</v>
      </c>
      <c r="O19" s="27">
        <f t="shared" si="3"/>
        <v>0.36694941105599782</v>
      </c>
      <c r="P19" s="28">
        <f t="shared" si="4"/>
        <v>1.0632345775844656</v>
      </c>
    </row>
    <row r="20" spans="1:16" x14ac:dyDescent="0.2">
      <c r="A20" s="14">
        <v>18</v>
      </c>
      <c r="B20" s="26">
        <v>1.97773</v>
      </c>
      <c r="C20">
        <v>1.775544</v>
      </c>
      <c r="D20">
        <v>3.0261629999999999</v>
      </c>
      <c r="E20" s="27">
        <f t="shared" si="0"/>
        <v>0.10223134603813462</v>
      </c>
      <c r="F20" s="28">
        <f t="shared" si="5"/>
        <v>6.6812660124388537E-2</v>
      </c>
      <c r="G20" s="29">
        <v>-2.7934000000000001</v>
      </c>
      <c r="H20">
        <v>0.94596999999999998</v>
      </c>
      <c r="I20">
        <v>33.023823999999998</v>
      </c>
      <c r="J20" s="27">
        <f t="shared" si="1"/>
        <v>1.338644662418558</v>
      </c>
      <c r="K20" s="28">
        <f t="shared" si="2"/>
        <v>0.11323249542512098</v>
      </c>
      <c r="L20" s="29">
        <v>5.4762300000000002</v>
      </c>
      <c r="M20">
        <v>5.341215</v>
      </c>
      <c r="N20">
        <v>21.984596</v>
      </c>
      <c r="O20" s="27">
        <f t="shared" si="3"/>
        <v>2.4654735100607554E-2</v>
      </c>
      <c r="P20" s="28">
        <f t="shared" si="4"/>
        <v>6.1413455130128435E-3</v>
      </c>
    </row>
    <row r="21" spans="1:16" x14ac:dyDescent="0.2">
      <c r="A21" s="14">
        <v>19</v>
      </c>
      <c r="B21" s="26">
        <v>1.15957</v>
      </c>
      <c r="C21">
        <v>0.96529799999999999</v>
      </c>
      <c r="D21">
        <v>0.284636</v>
      </c>
      <c r="E21" s="27">
        <f t="shared" si="0"/>
        <v>0.16753796666005502</v>
      </c>
      <c r="F21" s="28">
        <f t="shared" si="5"/>
        <v>0.68252786014418421</v>
      </c>
      <c r="G21" s="29">
        <v>-2.04637</v>
      </c>
      <c r="H21">
        <v>-1.6501680000000001</v>
      </c>
      <c r="I21">
        <v>7.6872179999999997</v>
      </c>
      <c r="J21" s="27">
        <f t="shared" si="1"/>
        <v>0.19361210338306364</v>
      </c>
      <c r="K21" s="28">
        <f t="shared" si="2"/>
        <v>5.1540362196050633E-2</v>
      </c>
      <c r="L21" s="29">
        <v>4.1757499999999999</v>
      </c>
      <c r="M21">
        <v>3.415225</v>
      </c>
      <c r="N21">
        <v>1.4569859999999999</v>
      </c>
      <c r="O21" s="27">
        <f t="shared" si="3"/>
        <v>0.18212895886966413</v>
      </c>
      <c r="P21" s="28">
        <f t="shared" si="4"/>
        <v>0.52198511173065487</v>
      </c>
    </row>
    <row r="22" spans="1:16" x14ac:dyDescent="0.2">
      <c r="A22" s="14">
        <v>20</v>
      </c>
      <c r="B22" s="26">
        <v>0.60763999999999996</v>
      </c>
      <c r="C22">
        <v>0.50880400000000003</v>
      </c>
      <c r="D22">
        <v>0.21357799999999999</v>
      </c>
      <c r="E22" s="27">
        <f t="shared" si="0"/>
        <v>0.16265551971562098</v>
      </c>
      <c r="F22" s="28">
        <f t="shared" si="5"/>
        <v>0.46276301866297059</v>
      </c>
      <c r="G22" s="29">
        <v>-1.29982</v>
      </c>
      <c r="H22">
        <v>0.60975299999999999</v>
      </c>
      <c r="I22">
        <v>5.1306500000000002</v>
      </c>
      <c r="J22" s="27">
        <f t="shared" si="1"/>
        <v>1.4691057223307842</v>
      </c>
      <c r="K22" s="28">
        <f t="shared" si="2"/>
        <v>0.37218929375420268</v>
      </c>
      <c r="L22" s="29">
        <v>3.1267499999999999</v>
      </c>
      <c r="M22">
        <v>2.2292869999999998</v>
      </c>
      <c r="N22">
        <v>2.1013600000000001</v>
      </c>
      <c r="O22" s="27">
        <f t="shared" si="3"/>
        <v>0.28702742464220043</v>
      </c>
      <c r="P22" s="28">
        <f t="shared" si="4"/>
        <v>0.42708674382304795</v>
      </c>
    </row>
    <row r="23" spans="1:16" x14ac:dyDescent="0.2">
      <c r="A23" s="14">
        <v>21</v>
      </c>
      <c r="B23" s="26">
        <v>1.53742</v>
      </c>
      <c r="C23">
        <v>1.1515310000000001</v>
      </c>
      <c r="D23">
        <v>0.51507099999999995</v>
      </c>
      <c r="E23" s="27">
        <f t="shared" si="0"/>
        <v>0.25099777549400937</v>
      </c>
      <c r="F23" s="28">
        <f t="shared" si="5"/>
        <v>0.74919574194625593</v>
      </c>
      <c r="G23" s="29">
        <v>-2.4560399999999998</v>
      </c>
      <c r="H23">
        <v>-1.1453139999999999</v>
      </c>
      <c r="I23">
        <v>6.3398979999999998</v>
      </c>
      <c r="J23" s="27">
        <f t="shared" si="1"/>
        <v>0.53367453298806211</v>
      </c>
      <c r="K23" s="28">
        <f t="shared" si="2"/>
        <v>0.20674244285949078</v>
      </c>
      <c r="L23" s="29">
        <v>4.55748</v>
      </c>
      <c r="M23">
        <v>4.4348190000000001</v>
      </c>
      <c r="N23">
        <v>1.170992</v>
      </c>
      <c r="O23" s="27">
        <f t="shared" si="3"/>
        <v>2.6914215750809638E-2</v>
      </c>
      <c r="P23" s="28">
        <f t="shared" si="4"/>
        <v>0.10474964816155867</v>
      </c>
    </row>
    <row r="24" spans="1:16" x14ac:dyDescent="0.2">
      <c r="A24" s="14">
        <v>22</v>
      </c>
      <c r="B24" s="26">
        <v>1.20095</v>
      </c>
      <c r="C24">
        <v>0.513876</v>
      </c>
      <c r="D24">
        <v>3.0235479999999999</v>
      </c>
      <c r="E24" s="27">
        <f t="shared" si="0"/>
        <v>0.57210874724176697</v>
      </c>
      <c r="F24" s="28">
        <f t="shared" si="5"/>
        <v>0.22724097649516395</v>
      </c>
      <c r="G24" s="29">
        <v>-2.1641900000000001</v>
      </c>
      <c r="H24">
        <v>2.0801699999999999</v>
      </c>
      <c r="I24">
        <v>33.268464000000002</v>
      </c>
      <c r="J24" s="27">
        <f t="shared" si="1"/>
        <v>1.9611771609701552</v>
      </c>
      <c r="K24" s="28">
        <f t="shared" si="2"/>
        <v>0.12757907909424374</v>
      </c>
      <c r="L24" s="29">
        <v>3.8767499999999999</v>
      </c>
      <c r="M24">
        <v>2.8992270000000002</v>
      </c>
      <c r="N24">
        <v>6.7414870000000002</v>
      </c>
      <c r="O24" s="27">
        <f t="shared" si="3"/>
        <v>0.25215012574966139</v>
      </c>
      <c r="P24" s="28">
        <f t="shared" si="4"/>
        <v>0.14500109545564646</v>
      </c>
    </row>
    <row r="25" spans="1:16" x14ac:dyDescent="0.2">
      <c r="A25" s="14">
        <v>23</v>
      </c>
      <c r="B25" s="26">
        <v>0.839727</v>
      </c>
      <c r="C25">
        <v>0.58383700000000005</v>
      </c>
      <c r="D25">
        <v>0.36228900000000003</v>
      </c>
      <c r="E25" s="27">
        <f t="shared" si="0"/>
        <v>0.3047299896275813</v>
      </c>
      <c r="F25" s="28">
        <f t="shared" si="5"/>
        <v>0.70631457206815529</v>
      </c>
      <c r="G25" s="29">
        <v>-1.6210599999999999</v>
      </c>
      <c r="H25">
        <v>3.90923</v>
      </c>
      <c r="I25">
        <v>6.2953239999999999</v>
      </c>
      <c r="J25" s="27">
        <f t="shared" si="1"/>
        <v>3.4115270255265076</v>
      </c>
      <c r="K25" s="28">
        <f t="shared" si="2"/>
        <v>0.87847583380934802</v>
      </c>
      <c r="L25" s="29">
        <v>3.6541000000000001</v>
      </c>
      <c r="M25">
        <v>2.0557699999999999</v>
      </c>
      <c r="N25">
        <v>3.2584490000000002</v>
      </c>
      <c r="O25" s="27">
        <f t="shared" si="3"/>
        <v>0.43740729591417865</v>
      </c>
      <c r="P25" s="28">
        <f t="shared" si="4"/>
        <v>0.49051864859631078</v>
      </c>
    </row>
    <row r="26" spans="1:16" x14ac:dyDescent="0.2">
      <c r="A26" s="14">
        <v>24</v>
      </c>
      <c r="B26" s="26">
        <v>1.4340900000000001</v>
      </c>
      <c r="C26">
        <v>1.7024699999999999</v>
      </c>
      <c r="D26">
        <v>0.33825899999999998</v>
      </c>
      <c r="E26" s="27">
        <f t="shared" si="0"/>
        <v>0.18714306633474875</v>
      </c>
      <c r="F26" s="28">
        <f t="shared" si="5"/>
        <v>0.7934156962564185</v>
      </c>
      <c r="G26" s="29">
        <v>-2.3463599999999998</v>
      </c>
      <c r="H26">
        <v>-6.2742319999999996</v>
      </c>
      <c r="I26">
        <v>12.125546999999999</v>
      </c>
      <c r="J26" s="27">
        <f t="shared" si="1"/>
        <v>1.6740278559129886</v>
      </c>
      <c r="K26" s="28">
        <f t="shared" si="2"/>
        <v>0.32393359243916997</v>
      </c>
      <c r="L26" s="29">
        <v>4.5143399999999998</v>
      </c>
      <c r="M26">
        <v>3.6291760000000002</v>
      </c>
      <c r="N26">
        <v>0.74739100000000003</v>
      </c>
      <c r="O26" s="27">
        <f t="shared" si="3"/>
        <v>0.19607827500808528</v>
      </c>
      <c r="P26" s="28">
        <f t="shared" si="4"/>
        <v>1.1843385858272304</v>
      </c>
    </row>
    <row r="27" spans="1:16" x14ac:dyDescent="0.2">
      <c r="A27" s="14">
        <v>25</v>
      </c>
      <c r="B27" s="26">
        <v>0.643451</v>
      </c>
      <c r="C27">
        <v>0.49809999999999999</v>
      </c>
      <c r="D27">
        <v>0.25139499999999998</v>
      </c>
      <c r="E27" s="27">
        <f t="shared" si="0"/>
        <v>0.22589288073217698</v>
      </c>
      <c r="F27" s="28">
        <f t="shared" si="5"/>
        <v>0.57817776805425736</v>
      </c>
      <c r="G27" s="29">
        <v>-1.34344</v>
      </c>
      <c r="H27">
        <v>0.87360599999999999</v>
      </c>
      <c r="I27">
        <v>6.5141920000000004</v>
      </c>
      <c r="J27" s="27">
        <f t="shared" si="1"/>
        <v>1.6502754123742034</v>
      </c>
      <c r="K27" s="28">
        <f t="shared" si="2"/>
        <v>0.34034090490424596</v>
      </c>
      <c r="L27" s="29">
        <v>3.2181099999999998</v>
      </c>
      <c r="M27">
        <v>2.0145140000000001</v>
      </c>
      <c r="N27">
        <v>3.1048209999999998</v>
      </c>
      <c r="O27" s="27">
        <f t="shared" si="3"/>
        <v>0.37400710354835592</v>
      </c>
      <c r="P27" s="28">
        <f t="shared" si="4"/>
        <v>0.38765390983892462</v>
      </c>
    </row>
    <row r="28" spans="1:16" x14ac:dyDescent="0.2">
      <c r="A28" s="14">
        <v>26</v>
      </c>
      <c r="B28" s="26">
        <v>1.2072400000000001</v>
      </c>
      <c r="C28">
        <v>1.076371</v>
      </c>
      <c r="D28">
        <v>0.242921</v>
      </c>
      <c r="E28" s="27">
        <f t="shared" si="0"/>
        <v>0.10840346575660192</v>
      </c>
      <c r="F28" s="28">
        <f t="shared" si="5"/>
        <v>0.53873069845752375</v>
      </c>
      <c r="G28" s="29">
        <v>-2.0914000000000001</v>
      </c>
      <c r="H28">
        <v>-0.36204700000000001</v>
      </c>
      <c r="I28">
        <v>7.0023650000000002</v>
      </c>
      <c r="J28" s="27">
        <f t="shared" si="1"/>
        <v>0.82688773070670363</v>
      </c>
      <c r="K28" s="28">
        <f t="shared" si="2"/>
        <v>0.24696698901014158</v>
      </c>
      <c r="L28" s="29">
        <v>4.2685199999999996</v>
      </c>
      <c r="M28">
        <v>3.1681159999999999</v>
      </c>
      <c r="N28">
        <v>1.257916</v>
      </c>
      <c r="O28" s="27">
        <f t="shared" si="3"/>
        <v>0.25779520770665237</v>
      </c>
      <c r="P28" s="28">
        <f t="shared" si="4"/>
        <v>0.87478337186266786</v>
      </c>
    </row>
    <row r="29" spans="1:16" x14ac:dyDescent="0.2">
      <c r="A29" s="14">
        <v>27</v>
      </c>
      <c r="B29" s="26">
        <v>0.85631599999999997</v>
      </c>
      <c r="C29">
        <v>0.94144899999999998</v>
      </c>
      <c r="D29">
        <v>0.22927700000000001</v>
      </c>
      <c r="E29" s="27">
        <f t="shared" si="0"/>
        <v>9.941773831155791E-2</v>
      </c>
      <c r="F29" s="28">
        <f t="shared" si="5"/>
        <v>0.37131068532822747</v>
      </c>
      <c r="G29" s="29">
        <v>-1.6476999999999999</v>
      </c>
      <c r="H29">
        <v>-1.85358</v>
      </c>
      <c r="I29">
        <v>8.2015729999999998</v>
      </c>
      <c r="J29" s="27">
        <f t="shared" si="1"/>
        <v>0.12494993020574138</v>
      </c>
      <c r="K29" s="28">
        <f t="shared" si="2"/>
        <v>2.510250167864141E-2</v>
      </c>
      <c r="L29" s="29">
        <v>3.6842199999999998</v>
      </c>
      <c r="M29">
        <v>3.6001289999999999</v>
      </c>
      <c r="N29">
        <v>2.602195</v>
      </c>
      <c r="O29" s="27">
        <f t="shared" si="3"/>
        <v>2.2824641308065188E-2</v>
      </c>
      <c r="P29" s="28">
        <f t="shared" si="4"/>
        <v>3.2315410643706528E-2</v>
      </c>
    </row>
    <row r="30" spans="1:16" x14ac:dyDescent="0.2">
      <c r="A30" s="14">
        <v>28</v>
      </c>
      <c r="B30" s="26">
        <v>0.56416299999999997</v>
      </c>
      <c r="C30">
        <v>0.52926399999999996</v>
      </c>
      <c r="D30">
        <v>0.25339400000000001</v>
      </c>
      <c r="E30" s="27">
        <f t="shared" si="0"/>
        <v>6.1859781658846848E-2</v>
      </c>
      <c r="F30" s="28">
        <f t="shared" si="5"/>
        <v>0.1377262287189121</v>
      </c>
      <c r="G30" s="29">
        <v>-1.3445100000000001</v>
      </c>
      <c r="H30">
        <v>-1.5605800000000001</v>
      </c>
      <c r="I30">
        <v>3.2432810000000001</v>
      </c>
      <c r="J30" s="27">
        <f t="shared" si="1"/>
        <v>0.16070538709269547</v>
      </c>
      <c r="K30" s="28">
        <f t="shared" si="2"/>
        <v>6.662080775609637E-2</v>
      </c>
      <c r="L30" s="29">
        <v>2.9369399999999999</v>
      </c>
      <c r="M30">
        <v>2.4572790000000002</v>
      </c>
      <c r="N30">
        <v>1.2620359999999999</v>
      </c>
      <c r="O30" s="27">
        <f t="shared" si="3"/>
        <v>0.16331998610798984</v>
      </c>
      <c r="P30" s="28">
        <f t="shared" si="4"/>
        <v>0.38006918978539417</v>
      </c>
    </row>
    <row r="31" spans="1:16" x14ac:dyDescent="0.2">
      <c r="A31" s="14">
        <v>29</v>
      </c>
      <c r="B31" s="26">
        <v>0.74710699999999997</v>
      </c>
      <c r="C31">
        <v>0.92210300000000001</v>
      </c>
      <c r="D31">
        <v>0.113013</v>
      </c>
      <c r="E31" s="27">
        <f t="shared" si="0"/>
        <v>0.23423150900741133</v>
      </c>
      <c r="F31" s="28">
        <f t="shared" si="5"/>
        <v>1.5484590268376208</v>
      </c>
      <c r="G31" s="29">
        <v>-1.50837</v>
      </c>
      <c r="H31">
        <v>-7.4157549999999999</v>
      </c>
      <c r="I31">
        <v>6.324586</v>
      </c>
      <c r="J31" s="27">
        <f t="shared" si="1"/>
        <v>3.9164031371613062</v>
      </c>
      <c r="K31" s="28">
        <f t="shared" si="2"/>
        <v>0.93403504988310693</v>
      </c>
      <c r="L31" s="29">
        <v>3.44929</v>
      </c>
      <c r="M31">
        <v>5.9820250000000001</v>
      </c>
      <c r="N31">
        <v>4.1611529999999997</v>
      </c>
      <c r="O31" s="27">
        <f t="shared" si="3"/>
        <v>0.73427719907575184</v>
      </c>
      <c r="P31" s="28">
        <f t="shared" si="4"/>
        <v>0.60866183002643748</v>
      </c>
    </row>
    <row r="32" spans="1:16" x14ac:dyDescent="0.2">
      <c r="A32" s="14">
        <v>30</v>
      </c>
      <c r="B32" s="26">
        <v>1.77</v>
      </c>
      <c r="C32">
        <v>0.64659</v>
      </c>
      <c r="D32">
        <v>1.4705859999999999</v>
      </c>
      <c r="E32" s="27">
        <f t="shared" si="0"/>
        <v>0.63469491525423727</v>
      </c>
      <c r="F32" s="28">
        <f t="shared" si="5"/>
        <v>0.76391996115834104</v>
      </c>
      <c r="G32" s="29">
        <v>-2.6078700000000001</v>
      </c>
      <c r="H32">
        <v>6.539015</v>
      </c>
      <c r="I32">
        <v>11.234398000000001</v>
      </c>
      <c r="J32" s="27">
        <f t="shared" si="1"/>
        <v>3.5074160138350456</v>
      </c>
      <c r="K32" s="28">
        <f t="shared" si="2"/>
        <v>0.81418559321113604</v>
      </c>
      <c r="L32" s="29">
        <v>5.2027700000000001</v>
      </c>
      <c r="M32">
        <v>-12.140445</v>
      </c>
      <c r="N32">
        <v>8.9349659999999993</v>
      </c>
      <c r="O32" s="27">
        <f t="shared" si="3"/>
        <v>3.3334579464400695</v>
      </c>
      <c r="P32" s="28">
        <f t="shared" si="4"/>
        <v>1.9410499155788621</v>
      </c>
    </row>
    <row r="33" spans="1:16" x14ac:dyDescent="0.2">
      <c r="A33" s="14">
        <v>31</v>
      </c>
      <c r="B33" s="26">
        <v>0.87956400000000001</v>
      </c>
      <c r="E33" s="27">
        <f t="shared" si="0"/>
        <v>1</v>
      </c>
      <c r="F33" s="28" t="e">
        <f t="shared" si="5"/>
        <v>#DIV/0!</v>
      </c>
      <c r="G33" s="29">
        <v>-1.7089099999999999</v>
      </c>
      <c r="J33" s="27">
        <f t="shared" si="1"/>
        <v>1</v>
      </c>
      <c r="K33" s="28" t="e">
        <f t="shared" si="2"/>
        <v>#DIV/0!</v>
      </c>
      <c r="L33" s="29">
        <v>3.6981000000000002</v>
      </c>
      <c r="O33" s="27">
        <f t="shared" si="3"/>
        <v>1</v>
      </c>
      <c r="P33" s="28" t="e">
        <f t="shared" si="4"/>
        <v>#DIV/0!</v>
      </c>
    </row>
    <row r="34" spans="1:16" x14ac:dyDescent="0.2">
      <c r="A34" s="14">
        <v>32</v>
      </c>
      <c r="B34" s="26">
        <v>1.31341</v>
      </c>
      <c r="E34" s="27">
        <f t="shared" si="0"/>
        <v>1</v>
      </c>
      <c r="F34" s="28" t="e">
        <f t="shared" si="5"/>
        <v>#DIV/0!</v>
      </c>
      <c r="G34" s="29">
        <v>-2.2066400000000002</v>
      </c>
      <c r="J34" s="27">
        <f t="shared" si="1"/>
        <v>1</v>
      </c>
      <c r="K34" s="28" t="e">
        <f t="shared" si="2"/>
        <v>#DIV/0!</v>
      </c>
      <c r="L34" s="29">
        <v>4.4226900000000002</v>
      </c>
      <c r="O34" s="27">
        <f t="shared" si="3"/>
        <v>1</v>
      </c>
      <c r="P34" s="28" t="e">
        <f t="shared" si="4"/>
        <v>#DIV/0!</v>
      </c>
    </row>
    <row r="35" spans="1:16" x14ac:dyDescent="0.2">
      <c r="A35" s="14">
        <v>33</v>
      </c>
      <c r="B35" s="26">
        <v>1.2724899999999999</v>
      </c>
      <c r="E35" s="27">
        <f t="shared" si="0"/>
        <v>1</v>
      </c>
      <c r="F35" s="28" t="e">
        <f t="shared" si="5"/>
        <v>#DIV/0!</v>
      </c>
      <c r="G35" s="29">
        <v>-2.1839599999999999</v>
      </c>
      <c r="J35" s="27">
        <f t="shared" si="1"/>
        <v>1</v>
      </c>
      <c r="K35" s="28" t="e">
        <f t="shared" si="2"/>
        <v>#DIV/0!</v>
      </c>
      <c r="L35" s="29">
        <v>4.2941700000000003</v>
      </c>
      <c r="O35" s="27">
        <f t="shared" si="3"/>
        <v>1</v>
      </c>
      <c r="P35" s="28" t="e">
        <f t="shared" si="4"/>
        <v>#DIV/0!</v>
      </c>
    </row>
    <row r="36" spans="1:16" x14ac:dyDescent="0.2">
      <c r="A36" s="14">
        <v>34</v>
      </c>
      <c r="B36" s="26">
        <v>0.66827300000000001</v>
      </c>
      <c r="E36" s="27">
        <f t="shared" si="0"/>
        <v>1</v>
      </c>
      <c r="F36" s="28" t="e">
        <f t="shared" si="5"/>
        <v>#DIV/0!</v>
      </c>
      <c r="G36" s="29">
        <v>-1.4583999999999999</v>
      </c>
      <c r="J36" s="27">
        <f t="shared" si="1"/>
        <v>1</v>
      </c>
      <c r="K36" s="28" t="e">
        <f t="shared" si="2"/>
        <v>#DIV/0!</v>
      </c>
      <c r="L36" s="29">
        <v>3.22288</v>
      </c>
      <c r="O36" s="27">
        <f t="shared" si="3"/>
        <v>1</v>
      </c>
      <c r="P36" s="28" t="e">
        <f t="shared" si="4"/>
        <v>#DIV/0!</v>
      </c>
    </row>
    <row r="37" spans="1:16" x14ac:dyDescent="0.2">
      <c r="A37" s="14">
        <v>35</v>
      </c>
      <c r="B37" s="26">
        <v>1.0526500000000001</v>
      </c>
      <c r="E37" s="27">
        <f t="shared" si="0"/>
        <v>1</v>
      </c>
      <c r="F37" s="28" t="e">
        <f t="shared" si="5"/>
        <v>#DIV/0!</v>
      </c>
      <c r="G37" s="29">
        <v>-1.9132400000000001</v>
      </c>
      <c r="J37" s="27">
        <f t="shared" si="1"/>
        <v>1</v>
      </c>
      <c r="K37" s="28" t="e">
        <f t="shared" si="2"/>
        <v>#DIV/0!</v>
      </c>
      <c r="L37" s="29">
        <v>4.0228299999999999</v>
      </c>
      <c r="O37" s="27">
        <f t="shared" si="3"/>
        <v>1</v>
      </c>
      <c r="P37" s="28" t="e">
        <f t="shared" si="4"/>
        <v>#DIV/0!</v>
      </c>
    </row>
    <row r="38" spans="1:16" x14ac:dyDescent="0.2">
      <c r="A38" s="14">
        <v>36</v>
      </c>
      <c r="B38" s="26">
        <v>1.20065</v>
      </c>
      <c r="E38" s="27">
        <f t="shared" si="0"/>
        <v>1</v>
      </c>
      <c r="F38" s="28" t="e">
        <f t="shared" si="5"/>
        <v>#DIV/0!</v>
      </c>
      <c r="G38" s="29">
        <v>-2.1156700000000002</v>
      </c>
      <c r="J38" s="27">
        <f t="shared" si="1"/>
        <v>1</v>
      </c>
      <c r="K38" s="28" t="e">
        <f t="shared" si="2"/>
        <v>#DIV/0!</v>
      </c>
      <c r="L38" s="29">
        <v>4.1624499999999998</v>
      </c>
      <c r="O38" s="27">
        <f t="shared" si="3"/>
        <v>1</v>
      </c>
      <c r="P38" s="28" t="e">
        <f t="shared" si="4"/>
        <v>#DIV/0!</v>
      </c>
    </row>
    <row r="39" spans="1:16" x14ac:dyDescent="0.2">
      <c r="A39" s="14">
        <v>37</v>
      </c>
      <c r="B39" s="26">
        <v>0.65949500000000005</v>
      </c>
      <c r="E39" s="27">
        <f t="shared" si="0"/>
        <v>1</v>
      </c>
      <c r="F39" s="28" t="e">
        <f t="shared" si="5"/>
        <v>#DIV/0!</v>
      </c>
      <c r="G39" s="29">
        <v>-1.5287900000000001</v>
      </c>
      <c r="J39" s="27">
        <f t="shared" si="1"/>
        <v>1</v>
      </c>
      <c r="K39" s="28" t="e">
        <f t="shared" si="2"/>
        <v>#DIV/0!</v>
      </c>
      <c r="L39" s="29">
        <v>3.0525000000000002</v>
      </c>
      <c r="O39" s="27">
        <f t="shared" si="3"/>
        <v>1</v>
      </c>
      <c r="P39" s="28" t="e">
        <f t="shared" si="4"/>
        <v>#DIV/0!</v>
      </c>
    </row>
    <row r="40" spans="1:16" x14ac:dyDescent="0.2">
      <c r="A40" s="14">
        <v>38</v>
      </c>
      <c r="B40" s="26">
        <v>1.5775600000000001</v>
      </c>
      <c r="E40" s="27">
        <f t="shared" si="0"/>
        <v>1</v>
      </c>
      <c r="F40" s="28" t="e">
        <f t="shared" si="5"/>
        <v>#DIV/0!</v>
      </c>
      <c r="G40" s="29">
        <v>-2.4691299999999998</v>
      </c>
      <c r="J40" s="27">
        <f t="shared" si="1"/>
        <v>1</v>
      </c>
      <c r="K40" s="28" t="e">
        <f t="shared" si="2"/>
        <v>#DIV/0!</v>
      </c>
      <c r="L40" s="29">
        <v>4.7771999999999997</v>
      </c>
      <c r="O40" s="27">
        <f t="shared" si="3"/>
        <v>1</v>
      </c>
      <c r="P40" s="28" t="e">
        <f t="shared" si="4"/>
        <v>#DIV/0!</v>
      </c>
    </row>
    <row r="41" spans="1:16" x14ac:dyDescent="0.2">
      <c r="A41" s="14">
        <v>39</v>
      </c>
      <c r="B41" s="26">
        <v>1.08161</v>
      </c>
      <c r="E41" s="27">
        <f t="shared" si="0"/>
        <v>1</v>
      </c>
      <c r="F41" s="28" t="e">
        <f t="shared" si="5"/>
        <v>#DIV/0!</v>
      </c>
      <c r="G41" s="29">
        <v>-2.0006699999999999</v>
      </c>
      <c r="J41" s="27">
        <f t="shared" si="1"/>
        <v>1</v>
      </c>
      <c r="K41" s="28" t="e">
        <f t="shared" si="2"/>
        <v>#DIV/0!</v>
      </c>
      <c r="L41" s="29">
        <v>3.9307599999999998</v>
      </c>
      <c r="O41" s="27">
        <f t="shared" si="3"/>
        <v>1</v>
      </c>
      <c r="P41" s="28" t="e">
        <f t="shared" si="4"/>
        <v>#DIV/0!</v>
      </c>
    </row>
    <row r="42" spans="1:16" x14ac:dyDescent="0.2">
      <c r="A42" s="14">
        <v>40</v>
      </c>
      <c r="B42" s="26">
        <v>1.40215</v>
      </c>
      <c r="E42" s="27">
        <f t="shared" si="0"/>
        <v>1</v>
      </c>
      <c r="F42" s="28" t="e">
        <f t="shared" si="5"/>
        <v>#DIV/0!</v>
      </c>
      <c r="G42" s="29">
        <v>-2.3628300000000002</v>
      </c>
      <c r="J42" s="27">
        <f t="shared" si="1"/>
        <v>1</v>
      </c>
      <c r="K42" s="28" t="e">
        <f t="shared" si="2"/>
        <v>#DIV/0!</v>
      </c>
      <c r="L42" s="29">
        <v>4.01586</v>
      </c>
      <c r="O42" s="27">
        <f t="shared" si="3"/>
        <v>1</v>
      </c>
      <c r="P42" s="28" t="e">
        <f t="shared" si="4"/>
        <v>#DIV/0!</v>
      </c>
    </row>
    <row r="43" spans="1:16" x14ac:dyDescent="0.2">
      <c r="A43" s="14">
        <v>41</v>
      </c>
      <c r="B43" s="26">
        <v>0.953816</v>
      </c>
      <c r="E43" s="27">
        <f t="shared" si="0"/>
        <v>1</v>
      </c>
      <c r="F43" s="28" t="e">
        <f t="shared" si="5"/>
        <v>#DIV/0!</v>
      </c>
      <c r="G43" s="29">
        <v>-1.7829999999999999</v>
      </c>
      <c r="J43" s="27">
        <f t="shared" si="1"/>
        <v>1</v>
      </c>
      <c r="K43" s="28" t="e">
        <f t="shared" si="2"/>
        <v>#DIV/0!</v>
      </c>
      <c r="L43" s="29">
        <v>3.86212</v>
      </c>
      <c r="O43" s="27">
        <f t="shared" si="3"/>
        <v>1</v>
      </c>
      <c r="P43" s="28" t="e">
        <f t="shared" si="4"/>
        <v>#DIV/0!</v>
      </c>
    </row>
    <row r="44" spans="1:16" x14ac:dyDescent="0.2">
      <c r="A44" s="14">
        <v>42</v>
      </c>
      <c r="B44" s="26">
        <v>1.4794499999999999</v>
      </c>
      <c r="E44" s="27">
        <f t="shared" si="0"/>
        <v>1</v>
      </c>
      <c r="F44" s="28" t="e">
        <f t="shared" si="5"/>
        <v>#DIV/0!</v>
      </c>
      <c r="G44" s="29">
        <v>-2.41947</v>
      </c>
      <c r="J44" s="27">
        <f t="shared" si="1"/>
        <v>1</v>
      </c>
      <c r="K44" s="28" t="e">
        <f t="shared" si="2"/>
        <v>#DIV/0!</v>
      </c>
      <c r="L44" s="29">
        <v>4.3110999999999997</v>
      </c>
      <c r="O44" s="27">
        <f t="shared" si="3"/>
        <v>1</v>
      </c>
      <c r="P44" s="28" t="e">
        <f t="shared" si="4"/>
        <v>#DIV/0!</v>
      </c>
    </row>
    <row r="45" spans="1:16" x14ac:dyDescent="0.2">
      <c r="A45" s="14">
        <v>43</v>
      </c>
      <c r="B45" s="26">
        <v>1.6473199999999999</v>
      </c>
      <c r="E45" s="27">
        <f t="shared" si="0"/>
        <v>1</v>
      </c>
      <c r="F45" s="28" t="e">
        <f t="shared" si="5"/>
        <v>#DIV/0!</v>
      </c>
      <c r="G45" s="29">
        <v>-2.5464699999999998</v>
      </c>
      <c r="J45" s="27">
        <f t="shared" si="1"/>
        <v>1</v>
      </c>
      <c r="K45" s="28" t="e">
        <f t="shared" si="2"/>
        <v>#DIV/0!</v>
      </c>
      <c r="L45" s="29">
        <v>4.7698200000000002</v>
      </c>
      <c r="O45" s="27">
        <f t="shared" si="3"/>
        <v>1</v>
      </c>
      <c r="P45" s="28" t="e">
        <f t="shared" si="4"/>
        <v>#DIV/0!</v>
      </c>
    </row>
    <row r="46" spans="1:16" x14ac:dyDescent="0.2">
      <c r="A46" s="14">
        <v>44</v>
      </c>
      <c r="B46" s="26">
        <v>0.34843800000000003</v>
      </c>
      <c r="E46" s="27">
        <f t="shared" si="0"/>
        <v>1</v>
      </c>
      <c r="F46" s="28" t="e">
        <f t="shared" si="5"/>
        <v>#DIV/0!</v>
      </c>
      <c r="G46" s="29">
        <v>-0.90445799999999998</v>
      </c>
      <c r="J46" s="27">
        <f t="shared" si="1"/>
        <v>1</v>
      </c>
      <c r="K46" s="28" t="e">
        <f t="shared" si="2"/>
        <v>#DIV/0!</v>
      </c>
      <c r="L46" s="29">
        <v>2.3734899999999999</v>
      </c>
      <c r="O46" s="27">
        <f t="shared" si="3"/>
        <v>1</v>
      </c>
      <c r="P46" s="28" t="e">
        <f t="shared" si="4"/>
        <v>#DIV/0!</v>
      </c>
    </row>
    <row r="47" spans="1:16" x14ac:dyDescent="0.2">
      <c r="A47" s="14">
        <v>45</v>
      </c>
      <c r="B47" s="26">
        <v>1.5481</v>
      </c>
      <c r="E47" s="27">
        <f t="shared" si="0"/>
        <v>1</v>
      </c>
      <c r="F47" s="28" t="e">
        <f t="shared" si="5"/>
        <v>#DIV/0!</v>
      </c>
      <c r="G47" s="29">
        <v>-2.4662600000000001</v>
      </c>
      <c r="J47" s="27">
        <f t="shared" si="1"/>
        <v>1</v>
      </c>
      <c r="K47" s="28" t="e">
        <f t="shared" si="2"/>
        <v>#DIV/0!</v>
      </c>
      <c r="L47" s="29">
        <v>4.5656800000000004</v>
      </c>
      <c r="O47" s="27">
        <f t="shared" si="3"/>
        <v>1</v>
      </c>
      <c r="P47" s="28" t="e">
        <f t="shared" si="4"/>
        <v>#DIV/0!</v>
      </c>
    </row>
    <row r="48" spans="1:16" x14ac:dyDescent="0.2">
      <c r="A48" s="14">
        <v>46</v>
      </c>
      <c r="B48" s="26">
        <v>1.3695600000000001</v>
      </c>
      <c r="E48" s="27">
        <f t="shared" si="0"/>
        <v>1</v>
      </c>
      <c r="F48" s="28" t="e">
        <f t="shared" si="5"/>
        <v>#DIV/0!</v>
      </c>
      <c r="G48" s="29">
        <v>-2.2997000000000001</v>
      </c>
      <c r="J48" s="27">
        <f t="shared" si="1"/>
        <v>1</v>
      </c>
      <c r="K48" s="28" t="e">
        <f t="shared" si="2"/>
        <v>#DIV/0!</v>
      </c>
      <c r="L48" s="29">
        <v>4.3336699999999997</v>
      </c>
      <c r="O48" s="27">
        <f t="shared" si="3"/>
        <v>1</v>
      </c>
      <c r="P48" s="28" t="e">
        <f t="shared" si="4"/>
        <v>#DIV/0!</v>
      </c>
    </row>
    <row r="49" spans="1:16" x14ac:dyDescent="0.2">
      <c r="A49" s="14">
        <v>47</v>
      </c>
      <c r="B49" s="26">
        <v>1.27257</v>
      </c>
      <c r="E49" s="27">
        <f t="shared" si="0"/>
        <v>1</v>
      </c>
      <c r="F49" s="28" t="e">
        <f t="shared" si="5"/>
        <v>#DIV/0!</v>
      </c>
      <c r="G49" s="29">
        <v>-2.16025</v>
      </c>
      <c r="J49" s="27">
        <f t="shared" si="1"/>
        <v>1</v>
      </c>
      <c r="K49" s="28" t="e">
        <f t="shared" si="2"/>
        <v>#DIV/0!</v>
      </c>
      <c r="L49" s="29">
        <v>4.3722099999999999</v>
      </c>
      <c r="O49" s="27">
        <f t="shared" si="3"/>
        <v>1</v>
      </c>
      <c r="P49" s="28" t="e">
        <f t="shared" si="4"/>
        <v>#DIV/0!</v>
      </c>
    </row>
    <row r="50" spans="1:16" x14ac:dyDescent="0.2">
      <c r="A50" s="14">
        <v>48</v>
      </c>
      <c r="B50" s="26">
        <v>1.0957300000000001</v>
      </c>
      <c r="E50" s="27">
        <f t="shared" si="0"/>
        <v>1</v>
      </c>
      <c r="F50" s="28" t="e">
        <f t="shared" si="5"/>
        <v>#DIV/0!</v>
      </c>
      <c r="G50" s="29">
        <v>-2.0058199999999999</v>
      </c>
      <c r="J50" s="27">
        <f t="shared" si="1"/>
        <v>1</v>
      </c>
      <c r="K50" s="28" t="e">
        <f t="shared" si="2"/>
        <v>#DIV/0!</v>
      </c>
      <c r="L50" s="29">
        <v>3.98935</v>
      </c>
      <c r="O50" s="27">
        <f t="shared" si="3"/>
        <v>1</v>
      </c>
      <c r="P50" s="28" t="e">
        <f t="shared" si="4"/>
        <v>#DIV/0!</v>
      </c>
    </row>
    <row r="51" spans="1:16" x14ac:dyDescent="0.2">
      <c r="A51" s="14">
        <v>49</v>
      </c>
      <c r="B51" s="26">
        <v>1.5762400000000001</v>
      </c>
      <c r="E51" s="27">
        <f t="shared" si="0"/>
        <v>1</v>
      </c>
      <c r="F51" s="28" t="e">
        <f t="shared" si="5"/>
        <v>#DIV/0!</v>
      </c>
      <c r="G51" s="29">
        <v>-2.47309</v>
      </c>
      <c r="J51" s="27">
        <f t="shared" si="1"/>
        <v>1</v>
      </c>
      <c r="K51" s="28" t="e">
        <f t="shared" si="2"/>
        <v>#DIV/0!</v>
      </c>
      <c r="L51" s="29">
        <v>4.7456100000000001</v>
      </c>
      <c r="O51" s="27">
        <f t="shared" si="3"/>
        <v>1</v>
      </c>
      <c r="P51" s="28" t="e">
        <f t="shared" si="4"/>
        <v>#DIV/0!</v>
      </c>
    </row>
    <row r="52" spans="1:16" x14ac:dyDescent="0.2">
      <c r="A52" s="14">
        <v>50</v>
      </c>
      <c r="B52" s="26">
        <v>0.48063600000000001</v>
      </c>
      <c r="E52" s="27">
        <f t="shared" si="0"/>
        <v>1</v>
      </c>
      <c r="F52" s="28" t="e">
        <f t="shared" si="5"/>
        <v>#DIV/0!</v>
      </c>
      <c r="G52" s="29">
        <v>-1.1962200000000001</v>
      </c>
      <c r="J52" s="27">
        <f t="shared" si="1"/>
        <v>1</v>
      </c>
      <c r="K52" s="28" t="e">
        <f t="shared" si="2"/>
        <v>#DIV/0!</v>
      </c>
      <c r="L52" s="29">
        <v>2.7450700000000001</v>
      </c>
      <c r="O52" s="27">
        <f t="shared" si="3"/>
        <v>1</v>
      </c>
      <c r="P52" s="28" t="e">
        <f t="shared" si="4"/>
        <v>#DIV/0!</v>
      </c>
    </row>
    <row r="53" spans="1:16" x14ac:dyDescent="0.2">
      <c r="A53" s="14">
        <v>51</v>
      </c>
      <c r="B53" s="26">
        <v>0.65111300000000005</v>
      </c>
      <c r="E53" s="27">
        <f t="shared" si="0"/>
        <v>1</v>
      </c>
      <c r="F53" s="28" t="e">
        <f t="shared" si="5"/>
        <v>#DIV/0!</v>
      </c>
      <c r="G53" s="29">
        <v>-1.4648099999999999</v>
      </c>
      <c r="J53" s="27">
        <f t="shared" si="1"/>
        <v>1</v>
      </c>
      <c r="K53" s="28" t="e">
        <f t="shared" si="2"/>
        <v>#DIV/0!</v>
      </c>
      <c r="L53" s="29">
        <v>3.14466</v>
      </c>
      <c r="O53" s="27">
        <f t="shared" si="3"/>
        <v>1</v>
      </c>
      <c r="P53" s="28" t="e">
        <f t="shared" si="4"/>
        <v>#DIV/0!</v>
      </c>
    </row>
    <row r="54" spans="1:16" x14ac:dyDescent="0.2">
      <c r="A54" s="14">
        <v>52</v>
      </c>
      <c r="B54" s="26">
        <v>1.6422099999999999</v>
      </c>
      <c r="E54" s="27">
        <f t="shared" si="0"/>
        <v>1</v>
      </c>
      <c r="F54" s="28" t="e">
        <f t="shared" si="5"/>
        <v>#DIV/0!</v>
      </c>
      <c r="G54" s="29">
        <v>-2.5180099999999999</v>
      </c>
      <c r="J54" s="27">
        <f t="shared" si="1"/>
        <v>1</v>
      </c>
      <c r="K54" s="28" t="e">
        <f t="shared" si="2"/>
        <v>#DIV/0!</v>
      </c>
      <c r="L54" s="29">
        <v>4.9196099999999996</v>
      </c>
      <c r="O54" s="27">
        <f t="shared" si="3"/>
        <v>1</v>
      </c>
      <c r="P54" s="28" t="e">
        <f t="shared" si="4"/>
        <v>#DIV/0!</v>
      </c>
    </row>
    <row r="55" spans="1:16" x14ac:dyDescent="0.2">
      <c r="A55" s="14">
        <v>53</v>
      </c>
      <c r="B55" s="26">
        <v>1.3476699999999999</v>
      </c>
      <c r="E55" s="27">
        <f t="shared" si="0"/>
        <v>1</v>
      </c>
      <c r="F55" s="28" t="e">
        <f t="shared" si="5"/>
        <v>#DIV/0!</v>
      </c>
      <c r="G55" s="29">
        <v>-2.2842099999999999</v>
      </c>
      <c r="J55" s="27">
        <f t="shared" si="1"/>
        <v>1</v>
      </c>
      <c r="K55" s="28" t="e">
        <f t="shared" si="2"/>
        <v>#DIV/0!</v>
      </c>
      <c r="L55" s="29">
        <v>4.26525</v>
      </c>
      <c r="O55" s="27">
        <f t="shared" si="3"/>
        <v>1</v>
      </c>
      <c r="P55" s="28" t="e">
        <f t="shared" si="4"/>
        <v>#DIV/0!</v>
      </c>
    </row>
    <row r="56" spans="1:16" x14ac:dyDescent="0.2">
      <c r="A56" s="14">
        <v>54</v>
      </c>
      <c r="B56" s="26">
        <v>1.1363799999999999</v>
      </c>
      <c r="E56" s="27">
        <f t="shared" si="0"/>
        <v>1</v>
      </c>
      <c r="F56" s="28" t="e">
        <f t="shared" si="5"/>
        <v>#DIV/0!</v>
      </c>
      <c r="G56" s="29">
        <v>-1.99075</v>
      </c>
      <c r="J56" s="27">
        <f t="shared" si="1"/>
        <v>1</v>
      </c>
      <c r="K56" s="28" t="e">
        <f t="shared" si="2"/>
        <v>#DIV/0!</v>
      </c>
      <c r="L56" s="29">
        <v>4.1967999999999996</v>
      </c>
      <c r="O56" s="27">
        <f t="shared" si="3"/>
        <v>1</v>
      </c>
      <c r="P56" s="28" t="e">
        <f t="shared" si="4"/>
        <v>#DIV/0!</v>
      </c>
    </row>
    <row r="57" spans="1:16" x14ac:dyDescent="0.2">
      <c r="A57" s="14">
        <v>55</v>
      </c>
      <c r="B57" s="26">
        <v>1.5720799999999999</v>
      </c>
      <c r="E57" s="27">
        <f t="shared" si="0"/>
        <v>1</v>
      </c>
      <c r="F57" s="28" t="e">
        <f t="shared" si="5"/>
        <v>#DIV/0!</v>
      </c>
      <c r="G57" s="29">
        <v>-2.45858</v>
      </c>
      <c r="J57" s="27">
        <f t="shared" si="1"/>
        <v>1</v>
      </c>
      <c r="K57" s="28" t="e">
        <f t="shared" si="2"/>
        <v>#DIV/0!</v>
      </c>
      <c r="L57" s="29">
        <v>4.7974600000000001</v>
      </c>
      <c r="O57" s="27">
        <f t="shared" si="3"/>
        <v>1</v>
      </c>
      <c r="P57" s="28" t="e">
        <f t="shared" si="4"/>
        <v>#DIV/0!</v>
      </c>
    </row>
    <row r="58" spans="1:16" x14ac:dyDescent="0.2">
      <c r="A58" s="14">
        <v>56</v>
      </c>
      <c r="B58" s="26">
        <v>1.4369499999999999</v>
      </c>
      <c r="E58" s="27">
        <f t="shared" si="0"/>
        <v>1</v>
      </c>
      <c r="F58" s="28" t="e">
        <f t="shared" si="5"/>
        <v>#DIV/0!</v>
      </c>
      <c r="G58" s="29">
        <v>-2.3450899999999999</v>
      </c>
      <c r="J58" s="27">
        <f t="shared" si="1"/>
        <v>1</v>
      </c>
      <c r="K58" s="28" t="e">
        <f t="shared" si="2"/>
        <v>#DIV/0!</v>
      </c>
      <c r="L58" s="29">
        <v>4.5393800000000004</v>
      </c>
      <c r="O58" s="27">
        <f t="shared" si="3"/>
        <v>1</v>
      </c>
      <c r="P58" s="28" t="e">
        <f t="shared" si="4"/>
        <v>#DIV/0!</v>
      </c>
    </row>
    <row r="59" spans="1:16" x14ac:dyDescent="0.2">
      <c r="A59" s="14">
        <v>57</v>
      </c>
      <c r="B59" s="26">
        <v>1.1751</v>
      </c>
      <c r="E59" s="27">
        <f t="shared" si="0"/>
        <v>1</v>
      </c>
      <c r="F59" s="28" t="e">
        <f t="shared" si="5"/>
        <v>#DIV/0!</v>
      </c>
      <c r="G59" s="29">
        <v>-2.0438100000000001</v>
      </c>
      <c r="J59" s="27">
        <f t="shared" si="1"/>
        <v>1</v>
      </c>
      <c r="K59" s="28" t="e">
        <f t="shared" si="2"/>
        <v>#DIV/0!</v>
      </c>
      <c r="L59" s="29">
        <v>4.2440699999999998</v>
      </c>
      <c r="O59" s="27">
        <f t="shared" si="3"/>
        <v>1</v>
      </c>
      <c r="P59" s="28" t="e">
        <f t="shared" si="4"/>
        <v>#DIV/0!</v>
      </c>
    </row>
    <row r="60" spans="1:16" x14ac:dyDescent="0.2">
      <c r="A60" s="14">
        <v>58</v>
      </c>
      <c r="B60" s="26">
        <v>0.88239199999999995</v>
      </c>
      <c r="E60" s="27">
        <f t="shared" si="0"/>
        <v>1</v>
      </c>
      <c r="F60" s="28" t="e">
        <f t="shared" si="5"/>
        <v>#DIV/0!</v>
      </c>
      <c r="G60" s="29">
        <v>-1.85436</v>
      </c>
      <c r="J60" s="27">
        <f t="shared" si="1"/>
        <v>1</v>
      </c>
      <c r="K60" s="28" t="e">
        <f t="shared" si="2"/>
        <v>#DIV/0!</v>
      </c>
      <c r="L60" s="29">
        <v>3.1885599999999998</v>
      </c>
      <c r="O60" s="27">
        <f t="shared" si="3"/>
        <v>1</v>
      </c>
      <c r="P60" s="28" t="e">
        <f t="shared" si="4"/>
        <v>#DIV/0!</v>
      </c>
    </row>
    <row r="61" spans="1:16" x14ac:dyDescent="0.2">
      <c r="A61" s="14">
        <v>59</v>
      </c>
      <c r="B61" s="26">
        <v>0.78237800000000002</v>
      </c>
      <c r="E61" s="27">
        <f t="shared" si="0"/>
        <v>1</v>
      </c>
      <c r="F61" s="28" t="e">
        <f t="shared" si="5"/>
        <v>#DIV/0!</v>
      </c>
      <c r="G61" s="29">
        <v>-1.61171</v>
      </c>
      <c r="J61" s="27">
        <f t="shared" si="1"/>
        <v>1</v>
      </c>
      <c r="K61" s="28" t="e">
        <f t="shared" si="2"/>
        <v>#DIV/0!</v>
      </c>
      <c r="L61" s="29">
        <v>3.4679500000000001</v>
      </c>
      <c r="O61" s="27">
        <f t="shared" si="3"/>
        <v>1</v>
      </c>
      <c r="P61" s="28" t="e">
        <f t="shared" si="4"/>
        <v>#DIV/0!</v>
      </c>
    </row>
    <row r="62" spans="1:16" x14ac:dyDescent="0.2">
      <c r="A62" s="14">
        <v>60</v>
      </c>
      <c r="B62" s="26">
        <v>1.3025599999999999</v>
      </c>
      <c r="E62" s="27">
        <f t="shared" si="0"/>
        <v>1</v>
      </c>
      <c r="F62" s="28" t="e">
        <f t="shared" si="5"/>
        <v>#DIV/0!</v>
      </c>
      <c r="G62" s="29">
        <v>-2.177</v>
      </c>
      <c r="J62" s="27">
        <f t="shared" si="1"/>
        <v>1</v>
      </c>
      <c r="K62" s="28" t="e">
        <f t="shared" si="2"/>
        <v>#DIV/0!</v>
      </c>
      <c r="L62" s="29">
        <v>4.4555699999999998</v>
      </c>
      <c r="O62" s="27">
        <f t="shared" si="3"/>
        <v>1</v>
      </c>
      <c r="P62" s="28" t="e">
        <f t="shared" si="4"/>
        <v>#DIV/0!</v>
      </c>
    </row>
    <row r="63" spans="1:16" x14ac:dyDescent="0.2">
      <c r="A63" s="14">
        <v>61</v>
      </c>
      <c r="B63" s="26">
        <v>1.2440199999999999</v>
      </c>
      <c r="E63" s="27">
        <f t="shared" si="0"/>
        <v>1</v>
      </c>
      <c r="F63" s="28" t="e">
        <f t="shared" si="5"/>
        <v>#DIV/0!</v>
      </c>
      <c r="G63" s="29">
        <v>-2.1602399999999999</v>
      </c>
      <c r="J63" s="27">
        <f t="shared" si="1"/>
        <v>1</v>
      </c>
      <c r="K63" s="28" t="e">
        <f t="shared" si="2"/>
        <v>#DIV/0!</v>
      </c>
      <c r="L63" s="29">
        <v>4.2297799999999999</v>
      </c>
      <c r="O63" s="27">
        <f t="shared" si="3"/>
        <v>1</v>
      </c>
      <c r="P63" s="28" t="e">
        <f t="shared" si="4"/>
        <v>#DIV/0!</v>
      </c>
    </row>
    <row r="64" spans="1:16" x14ac:dyDescent="0.2">
      <c r="A64" s="14">
        <v>62</v>
      </c>
      <c r="B64" s="26">
        <v>0.91082099999999999</v>
      </c>
      <c r="E64" s="27">
        <f t="shared" si="0"/>
        <v>1</v>
      </c>
      <c r="F64" s="28" t="e">
        <f t="shared" si="5"/>
        <v>#DIV/0!</v>
      </c>
      <c r="G64" s="29">
        <v>-1.72485</v>
      </c>
      <c r="J64" s="27">
        <f t="shared" si="1"/>
        <v>1</v>
      </c>
      <c r="K64" s="28" t="e">
        <f t="shared" si="2"/>
        <v>#DIV/0!</v>
      </c>
      <c r="L64" s="29">
        <v>3.7854299999999999</v>
      </c>
      <c r="O64" s="27">
        <f t="shared" si="3"/>
        <v>1</v>
      </c>
      <c r="P64" s="28" t="e">
        <f t="shared" si="4"/>
        <v>#DIV/0!</v>
      </c>
    </row>
    <row r="65" spans="1:16" x14ac:dyDescent="0.2">
      <c r="A65" s="14">
        <v>63</v>
      </c>
      <c r="B65" s="26">
        <v>0.69313000000000002</v>
      </c>
      <c r="E65" s="27">
        <f t="shared" si="0"/>
        <v>1</v>
      </c>
      <c r="F65" s="28" t="e">
        <f t="shared" si="5"/>
        <v>#DIV/0!</v>
      </c>
      <c r="G65" s="29">
        <v>-1.51902</v>
      </c>
      <c r="J65" s="27">
        <f t="shared" si="1"/>
        <v>1</v>
      </c>
      <c r="K65" s="28" t="e">
        <f t="shared" si="2"/>
        <v>#DIV/0!</v>
      </c>
      <c r="L65" s="29">
        <v>3.2419699999999998</v>
      </c>
      <c r="O65" s="27">
        <f t="shared" si="3"/>
        <v>1</v>
      </c>
      <c r="P65" s="28" t="e">
        <f t="shared" si="4"/>
        <v>#DIV/0!</v>
      </c>
    </row>
    <row r="66" spans="1:16" x14ac:dyDescent="0.2">
      <c r="A66" s="14">
        <v>64</v>
      </c>
      <c r="B66" s="26">
        <v>0.94867699999999999</v>
      </c>
      <c r="E66" s="27">
        <f t="shared" si="0"/>
        <v>1</v>
      </c>
      <c r="F66" s="28" t="e">
        <f t="shared" si="5"/>
        <v>#DIV/0!</v>
      </c>
      <c r="G66" s="29">
        <v>-1.8482499999999999</v>
      </c>
      <c r="J66" s="27">
        <f t="shared" si="1"/>
        <v>1</v>
      </c>
      <c r="K66" s="28" t="e">
        <f t="shared" si="2"/>
        <v>#DIV/0!</v>
      </c>
      <c r="L66" s="29">
        <v>3.7171599999999998</v>
      </c>
      <c r="O66" s="27">
        <f t="shared" si="3"/>
        <v>1</v>
      </c>
      <c r="P66" s="28" t="e">
        <f t="shared" si="4"/>
        <v>#DIV/0!</v>
      </c>
    </row>
    <row r="67" spans="1:16" x14ac:dyDescent="0.2">
      <c r="A67" s="14">
        <v>65</v>
      </c>
      <c r="B67" s="26">
        <v>1.2150300000000001</v>
      </c>
      <c r="E67" s="27">
        <f t="shared" si="0"/>
        <v>1</v>
      </c>
      <c r="F67" s="28" t="e">
        <f t="shared" si="5"/>
        <v>#DIV/0!</v>
      </c>
      <c r="G67" s="29">
        <v>-2.16635</v>
      </c>
      <c r="J67" s="27">
        <f t="shared" si="1"/>
        <v>1</v>
      </c>
      <c r="K67" s="28" t="e">
        <f t="shared" si="2"/>
        <v>#DIV/0!</v>
      </c>
      <c r="L67" s="29">
        <v>3.9937499999999999</v>
      </c>
      <c r="O67" s="27">
        <f t="shared" si="3"/>
        <v>1</v>
      </c>
      <c r="P67" s="28" t="e">
        <f t="shared" si="4"/>
        <v>#DIV/0!</v>
      </c>
    </row>
    <row r="68" spans="1:16" x14ac:dyDescent="0.2">
      <c r="A68" s="14">
        <v>66</v>
      </c>
      <c r="B68" s="26">
        <v>1.6012599999999999</v>
      </c>
      <c r="E68" s="27">
        <f t="shared" ref="E68:E126" si="6">ABS((B68-C68)/B68)</f>
        <v>1</v>
      </c>
      <c r="F68" s="28" t="e">
        <f t="shared" si="5"/>
        <v>#DIV/0!</v>
      </c>
      <c r="G68" s="29">
        <v>-2.4920200000000001</v>
      </c>
      <c r="J68" s="27">
        <f t="shared" ref="J68:J126" si="7">ABS((G68-H68)/G68)</f>
        <v>1</v>
      </c>
      <c r="K68" s="28" t="e">
        <f t="shared" ref="K68:K126" si="8">ABS((G68-H68)/I68)</f>
        <v>#DIV/0!</v>
      </c>
      <c r="L68" s="29">
        <v>4.8031699999999997</v>
      </c>
      <c r="O68" s="27">
        <f t="shared" ref="O68:O126" si="9">ABS((L68-M68)/L68)</f>
        <v>1</v>
      </c>
      <c r="P68" s="28" t="e">
        <f t="shared" ref="P68:P126" si="10">ABS((L68-M68)/N68)</f>
        <v>#DIV/0!</v>
      </c>
    </row>
    <row r="69" spans="1:16" x14ac:dyDescent="0.2">
      <c r="A69" s="14">
        <v>67</v>
      </c>
      <c r="B69" s="26">
        <v>0.93410599999999999</v>
      </c>
      <c r="E69" s="27">
        <f t="shared" si="6"/>
        <v>1</v>
      </c>
      <c r="F69" s="28" t="e">
        <f t="shared" ref="F69:F126" si="11">ABS((B69-C69)/D69)</f>
        <v>#DIV/0!</v>
      </c>
      <c r="G69" s="29">
        <v>-1.78471</v>
      </c>
      <c r="J69" s="27">
        <f t="shared" si="7"/>
        <v>1</v>
      </c>
      <c r="K69" s="28" t="e">
        <f t="shared" si="8"/>
        <v>#DIV/0!</v>
      </c>
      <c r="L69" s="29">
        <v>3.7898399999999999</v>
      </c>
      <c r="O69" s="27">
        <f t="shared" si="9"/>
        <v>1</v>
      </c>
      <c r="P69" s="28" t="e">
        <f t="shared" si="10"/>
        <v>#DIV/0!</v>
      </c>
    </row>
    <row r="70" spans="1:16" x14ac:dyDescent="0.2">
      <c r="A70" s="14">
        <v>68</v>
      </c>
      <c r="B70" s="26">
        <v>1.2806999999999999</v>
      </c>
      <c r="E70" s="27">
        <f t="shared" si="6"/>
        <v>1</v>
      </c>
      <c r="F70" s="28" t="e">
        <f t="shared" si="11"/>
        <v>#DIV/0!</v>
      </c>
      <c r="G70" s="29">
        <v>-2.20932</v>
      </c>
      <c r="J70" s="27">
        <f t="shared" si="7"/>
        <v>1</v>
      </c>
      <c r="K70" s="28" t="e">
        <f t="shared" si="8"/>
        <v>#DIV/0!</v>
      </c>
      <c r="L70" s="29">
        <v>4.2283799999999996</v>
      </c>
      <c r="O70" s="27">
        <f t="shared" si="9"/>
        <v>1</v>
      </c>
      <c r="P70" s="28" t="e">
        <f t="shared" si="10"/>
        <v>#DIV/0!</v>
      </c>
    </row>
    <row r="71" spans="1:16" x14ac:dyDescent="0.2">
      <c r="A71" s="14">
        <v>69</v>
      </c>
      <c r="B71" s="26">
        <v>1.75126</v>
      </c>
      <c r="E71" s="27">
        <f t="shared" si="6"/>
        <v>1</v>
      </c>
      <c r="F71" s="28" t="e">
        <f t="shared" si="11"/>
        <v>#DIV/0!</v>
      </c>
      <c r="G71" s="29">
        <v>-2.625</v>
      </c>
      <c r="J71" s="27">
        <f t="shared" si="7"/>
        <v>1</v>
      </c>
      <c r="K71" s="28" t="e">
        <f t="shared" si="8"/>
        <v>#DIV/0!</v>
      </c>
      <c r="L71" s="29">
        <v>5.0099400000000003</v>
      </c>
      <c r="O71" s="27">
        <f t="shared" si="9"/>
        <v>1</v>
      </c>
      <c r="P71" s="28" t="e">
        <f t="shared" si="10"/>
        <v>#DIV/0!</v>
      </c>
    </row>
    <row r="72" spans="1:16" x14ac:dyDescent="0.2">
      <c r="A72" s="14">
        <v>70</v>
      </c>
      <c r="B72" s="26">
        <v>1.4228000000000001</v>
      </c>
      <c r="E72" s="27">
        <f t="shared" si="6"/>
        <v>1</v>
      </c>
      <c r="F72" s="28" t="e">
        <f t="shared" si="11"/>
        <v>#DIV/0!</v>
      </c>
      <c r="G72" s="29">
        <v>-2.3484400000000001</v>
      </c>
      <c r="J72" s="27">
        <f t="shared" si="7"/>
        <v>1</v>
      </c>
      <c r="K72" s="28" t="e">
        <f t="shared" si="8"/>
        <v>#DIV/0!</v>
      </c>
      <c r="L72" s="29">
        <v>4.4196299999999997</v>
      </c>
      <c r="O72" s="27">
        <f t="shared" si="9"/>
        <v>1</v>
      </c>
      <c r="P72" s="28" t="e">
        <f t="shared" si="10"/>
        <v>#DIV/0!</v>
      </c>
    </row>
    <row r="73" spans="1:16" x14ac:dyDescent="0.2">
      <c r="A73" s="14">
        <v>71</v>
      </c>
      <c r="B73" s="26">
        <v>1.49288</v>
      </c>
      <c r="E73" s="27">
        <f t="shared" si="6"/>
        <v>1</v>
      </c>
      <c r="F73" s="28" t="e">
        <f t="shared" si="11"/>
        <v>#DIV/0!</v>
      </c>
      <c r="G73" s="29">
        <v>-2.4311199999999999</v>
      </c>
      <c r="J73" s="27">
        <f t="shared" si="7"/>
        <v>1</v>
      </c>
      <c r="K73" s="28" t="e">
        <f t="shared" si="8"/>
        <v>#DIV/0!</v>
      </c>
      <c r="L73" s="29">
        <v>4.3327299999999997</v>
      </c>
      <c r="O73" s="27">
        <f t="shared" si="9"/>
        <v>1</v>
      </c>
      <c r="P73" s="28" t="e">
        <f t="shared" si="10"/>
        <v>#DIV/0!</v>
      </c>
    </row>
    <row r="74" spans="1:16" x14ac:dyDescent="0.2">
      <c r="A74" s="14">
        <v>72</v>
      </c>
      <c r="B74" s="26">
        <v>1.4518800000000001</v>
      </c>
      <c r="E74" s="27">
        <f t="shared" si="6"/>
        <v>1</v>
      </c>
      <c r="F74" s="28" t="e">
        <f t="shared" si="11"/>
        <v>#DIV/0!</v>
      </c>
      <c r="G74" s="29">
        <v>-2.3489399999999998</v>
      </c>
      <c r="J74" s="27">
        <f t="shared" si="7"/>
        <v>1</v>
      </c>
      <c r="K74" s="28" t="e">
        <f t="shared" si="8"/>
        <v>#DIV/0!</v>
      </c>
      <c r="L74" s="29">
        <v>4.60921</v>
      </c>
      <c r="O74" s="27">
        <f t="shared" si="9"/>
        <v>1</v>
      </c>
      <c r="P74" s="28" t="e">
        <f t="shared" si="10"/>
        <v>#DIV/0!</v>
      </c>
    </row>
    <row r="75" spans="1:16" x14ac:dyDescent="0.2">
      <c r="A75" s="14">
        <v>73</v>
      </c>
      <c r="B75" s="26">
        <v>1.5811900000000001</v>
      </c>
      <c r="E75" s="27">
        <f t="shared" si="6"/>
        <v>1</v>
      </c>
      <c r="F75" s="28" t="e">
        <f t="shared" si="11"/>
        <v>#DIV/0!</v>
      </c>
      <c r="G75" s="29">
        <v>-2.4458099999999998</v>
      </c>
      <c r="J75" s="27">
        <f t="shared" si="7"/>
        <v>1</v>
      </c>
      <c r="K75" s="28" t="e">
        <f t="shared" si="8"/>
        <v>#DIV/0!</v>
      </c>
      <c r="L75" s="29">
        <v>4.8937999999999997</v>
      </c>
      <c r="O75" s="27">
        <f t="shared" si="9"/>
        <v>1</v>
      </c>
      <c r="P75" s="28" t="e">
        <f t="shared" si="10"/>
        <v>#DIV/0!</v>
      </c>
    </row>
    <row r="76" spans="1:16" x14ac:dyDescent="0.2">
      <c r="A76" s="14">
        <v>74</v>
      </c>
      <c r="B76" s="26">
        <v>0.46549400000000002</v>
      </c>
      <c r="E76" s="27">
        <f t="shared" si="6"/>
        <v>1</v>
      </c>
      <c r="F76" s="28" t="e">
        <f t="shared" si="11"/>
        <v>#DIV/0!</v>
      </c>
      <c r="G76" s="29">
        <v>-1.25423</v>
      </c>
      <c r="J76" s="27">
        <f t="shared" si="7"/>
        <v>1</v>
      </c>
      <c r="K76" s="28" t="e">
        <f t="shared" si="8"/>
        <v>#DIV/0!</v>
      </c>
      <c r="L76" s="29">
        <v>2.5916299999999999</v>
      </c>
      <c r="O76" s="27">
        <f t="shared" si="9"/>
        <v>1</v>
      </c>
      <c r="P76" s="28" t="e">
        <f t="shared" si="10"/>
        <v>#DIV/0!</v>
      </c>
    </row>
    <row r="77" spans="1:16" x14ac:dyDescent="0.2">
      <c r="A77" s="14">
        <v>75</v>
      </c>
      <c r="B77" s="26">
        <v>1.33697</v>
      </c>
      <c r="E77" s="27">
        <f t="shared" si="6"/>
        <v>1</v>
      </c>
      <c r="F77" s="28" t="e">
        <f t="shared" si="11"/>
        <v>#DIV/0!</v>
      </c>
      <c r="G77" s="29">
        <v>-2.28573</v>
      </c>
      <c r="J77" s="27">
        <f t="shared" si="7"/>
        <v>1</v>
      </c>
      <c r="K77" s="28" t="e">
        <f t="shared" si="8"/>
        <v>#DIV/0!</v>
      </c>
      <c r="L77" s="29">
        <v>4.1546099999999999</v>
      </c>
      <c r="O77" s="27">
        <f t="shared" si="9"/>
        <v>1</v>
      </c>
      <c r="P77" s="28" t="e">
        <f t="shared" si="10"/>
        <v>#DIV/0!</v>
      </c>
    </row>
    <row r="78" spans="1:16" x14ac:dyDescent="0.2">
      <c r="A78" s="14">
        <v>76</v>
      </c>
      <c r="B78" s="26">
        <v>0.94154899999999997</v>
      </c>
      <c r="E78" s="27">
        <f t="shared" si="6"/>
        <v>1</v>
      </c>
      <c r="F78" s="28" t="e">
        <f t="shared" si="11"/>
        <v>#DIV/0!</v>
      </c>
      <c r="G78" s="29">
        <v>-1.86199</v>
      </c>
      <c r="J78" s="27">
        <f t="shared" si="7"/>
        <v>1</v>
      </c>
      <c r="K78" s="28" t="e">
        <f t="shared" si="8"/>
        <v>#DIV/0!</v>
      </c>
      <c r="L78" s="29">
        <v>3.6329600000000002</v>
      </c>
      <c r="O78" s="27">
        <f t="shared" si="9"/>
        <v>1</v>
      </c>
      <c r="P78" s="28" t="e">
        <f t="shared" si="10"/>
        <v>#DIV/0!</v>
      </c>
    </row>
    <row r="79" spans="1:16" x14ac:dyDescent="0.2">
      <c r="A79" s="14">
        <v>77</v>
      </c>
      <c r="B79" s="26">
        <v>1.1450400000000001</v>
      </c>
      <c r="E79" s="27">
        <f t="shared" si="6"/>
        <v>1</v>
      </c>
      <c r="F79" s="28" t="e">
        <f t="shared" si="11"/>
        <v>#DIV/0!</v>
      </c>
      <c r="G79" s="29">
        <v>-2.0479699999999998</v>
      </c>
      <c r="J79" s="27">
        <f t="shared" si="7"/>
        <v>1</v>
      </c>
      <c r="K79" s="28" t="e">
        <f t="shared" si="8"/>
        <v>#DIV/0!</v>
      </c>
      <c r="L79" s="29">
        <v>4.1046899999999997</v>
      </c>
      <c r="O79" s="27">
        <f t="shared" si="9"/>
        <v>1</v>
      </c>
      <c r="P79" s="28" t="e">
        <f t="shared" si="10"/>
        <v>#DIV/0!</v>
      </c>
    </row>
    <row r="80" spans="1:16" x14ac:dyDescent="0.2">
      <c r="A80" s="14">
        <v>78</v>
      </c>
      <c r="B80" s="26">
        <v>0.78364599999999995</v>
      </c>
      <c r="E80" s="27">
        <f t="shared" si="6"/>
        <v>1</v>
      </c>
      <c r="F80" s="28" t="e">
        <f t="shared" si="11"/>
        <v>#DIV/0!</v>
      </c>
      <c r="G80" s="29">
        <v>-1.56728</v>
      </c>
      <c r="J80" s="27">
        <f t="shared" si="7"/>
        <v>1</v>
      </c>
      <c r="K80" s="28" t="e">
        <f t="shared" si="8"/>
        <v>#DIV/0!</v>
      </c>
      <c r="L80" s="29">
        <v>3.52128</v>
      </c>
      <c r="O80" s="27">
        <f t="shared" si="9"/>
        <v>1</v>
      </c>
      <c r="P80" s="28" t="e">
        <f t="shared" si="10"/>
        <v>#DIV/0!</v>
      </c>
    </row>
    <row r="81" spans="1:16" x14ac:dyDescent="0.2">
      <c r="A81" s="14">
        <v>79</v>
      </c>
      <c r="B81" s="26">
        <v>0.97236699999999998</v>
      </c>
      <c r="E81" s="27">
        <f t="shared" si="6"/>
        <v>1</v>
      </c>
      <c r="F81" s="28" t="e">
        <f t="shared" si="11"/>
        <v>#DIV/0!</v>
      </c>
      <c r="G81" s="29">
        <v>-1.86833</v>
      </c>
      <c r="J81" s="27">
        <f t="shared" si="7"/>
        <v>1</v>
      </c>
      <c r="K81" s="28" t="e">
        <f t="shared" si="8"/>
        <v>#DIV/0!</v>
      </c>
      <c r="L81" s="29">
        <v>3.7790400000000002</v>
      </c>
      <c r="O81" s="27">
        <f t="shared" si="9"/>
        <v>1</v>
      </c>
      <c r="P81" s="28" t="e">
        <f t="shared" si="10"/>
        <v>#DIV/0!</v>
      </c>
    </row>
    <row r="82" spans="1:16" x14ac:dyDescent="0.2">
      <c r="A82" s="14">
        <v>80</v>
      </c>
      <c r="B82" s="26">
        <v>1.2704</v>
      </c>
      <c r="E82" s="27">
        <f t="shared" si="6"/>
        <v>1</v>
      </c>
      <c r="F82" s="28" t="e">
        <f t="shared" si="11"/>
        <v>#DIV/0!</v>
      </c>
      <c r="G82" s="29">
        <v>-2.1667900000000002</v>
      </c>
      <c r="J82" s="27">
        <f t="shared" si="7"/>
        <v>1</v>
      </c>
      <c r="K82" s="28" t="e">
        <f t="shared" si="8"/>
        <v>#DIV/0!</v>
      </c>
      <c r="L82" s="29">
        <v>4.34328</v>
      </c>
      <c r="O82" s="27">
        <f t="shared" si="9"/>
        <v>1</v>
      </c>
      <c r="P82" s="28" t="e">
        <f t="shared" si="10"/>
        <v>#DIV/0!</v>
      </c>
    </row>
    <row r="83" spans="1:16" x14ac:dyDescent="0.2">
      <c r="A83" s="14">
        <v>81</v>
      </c>
      <c r="B83" s="26">
        <v>0.91445799999999999</v>
      </c>
      <c r="E83" s="27">
        <f t="shared" si="6"/>
        <v>1</v>
      </c>
      <c r="F83" s="28" t="e">
        <f t="shared" si="11"/>
        <v>#DIV/0!</v>
      </c>
      <c r="G83" s="29">
        <v>-1.7576400000000001</v>
      </c>
      <c r="J83" s="27">
        <f t="shared" si="7"/>
        <v>1</v>
      </c>
      <c r="K83" s="28" t="e">
        <f t="shared" si="8"/>
        <v>#DIV/0!</v>
      </c>
      <c r="L83" s="29">
        <v>3.75766</v>
      </c>
      <c r="O83" s="27">
        <f t="shared" si="9"/>
        <v>1</v>
      </c>
      <c r="P83" s="28" t="e">
        <f t="shared" si="10"/>
        <v>#DIV/0!</v>
      </c>
    </row>
    <row r="84" spans="1:16" x14ac:dyDescent="0.2">
      <c r="A84" s="14">
        <v>82</v>
      </c>
      <c r="B84" s="26">
        <v>1.13975</v>
      </c>
      <c r="E84" s="27">
        <f t="shared" si="6"/>
        <v>1</v>
      </c>
      <c r="F84" s="28" t="e">
        <f t="shared" si="11"/>
        <v>#DIV/0!</v>
      </c>
      <c r="G84" s="29">
        <v>-2.0845099999999999</v>
      </c>
      <c r="J84" s="27">
        <f t="shared" si="7"/>
        <v>1</v>
      </c>
      <c r="K84" s="28" t="e">
        <f t="shared" si="8"/>
        <v>#DIV/0!</v>
      </c>
      <c r="L84" s="29">
        <v>3.9185699999999999</v>
      </c>
      <c r="O84" s="27">
        <f t="shared" si="9"/>
        <v>1</v>
      </c>
      <c r="P84" s="28" t="e">
        <f t="shared" si="10"/>
        <v>#DIV/0!</v>
      </c>
    </row>
    <row r="85" spans="1:16" x14ac:dyDescent="0.2">
      <c r="A85" s="14">
        <v>83</v>
      </c>
      <c r="B85" s="26">
        <v>1.3650899999999999</v>
      </c>
      <c r="E85" s="27">
        <f t="shared" si="6"/>
        <v>1</v>
      </c>
      <c r="F85" s="28" t="e">
        <f t="shared" si="11"/>
        <v>#DIV/0!</v>
      </c>
      <c r="G85" s="29">
        <v>-2.3086899999999999</v>
      </c>
      <c r="J85" s="27">
        <f t="shared" si="7"/>
        <v>1</v>
      </c>
      <c r="K85" s="28" t="e">
        <f t="shared" si="8"/>
        <v>#DIV/0!</v>
      </c>
      <c r="L85" s="29">
        <v>4.22539</v>
      </c>
      <c r="O85" s="27">
        <f t="shared" si="9"/>
        <v>1</v>
      </c>
      <c r="P85" s="28" t="e">
        <f t="shared" si="10"/>
        <v>#DIV/0!</v>
      </c>
    </row>
    <row r="86" spans="1:16" x14ac:dyDescent="0.2">
      <c r="A86" s="14">
        <v>84</v>
      </c>
      <c r="B86" s="26">
        <v>1.2940199999999999</v>
      </c>
      <c r="E86" s="27">
        <f t="shared" si="6"/>
        <v>1</v>
      </c>
      <c r="F86" s="28" t="e">
        <f t="shared" si="11"/>
        <v>#DIV/0!</v>
      </c>
      <c r="G86" s="29">
        <v>-2.2068400000000001</v>
      </c>
      <c r="J86" s="27">
        <f t="shared" si="7"/>
        <v>1</v>
      </c>
      <c r="K86" s="28" t="e">
        <f t="shared" si="8"/>
        <v>#DIV/0!</v>
      </c>
      <c r="L86" s="29">
        <v>4.3221299999999996</v>
      </c>
      <c r="O86" s="27">
        <f t="shared" si="9"/>
        <v>1</v>
      </c>
      <c r="P86" s="28" t="e">
        <f t="shared" si="10"/>
        <v>#DIV/0!</v>
      </c>
    </row>
    <row r="87" spans="1:16" x14ac:dyDescent="0.2">
      <c r="A87" s="14">
        <v>85</v>
      </c>
      <c r="B87" s="26">
        <v>1.6173299999999999</v>
      </c>
      <c r="E87" s="27">
        <f t="shared" si="6"/>
        <v>1</v>
      </c>
      <c r="F87" s="28" t="e">
        <f t="shared" si="11"/>
        <v>#DIV/0!</v>
      </c>
      <c r="G87" s="29">
        <v>-2.5183300000000002</v>
      </c>
      <c r="J87" s="27">
        <f t="shared" si="7"/>
        <v>1</v>
      </c>
      <c r="K87" s="28" t="e">
        <f t="shared" si="8"/>
        <v>#DIV/0!</v>
      </c>
      <c r="L87" s="29">
        <v>4.7436800000000003</v>
      </c>
      <c r="O87" s="27">
        <f t="shared" si="9"/>
        <v>1</v>
      </c>
      <c r="P87" s="28" t="e">
        <f t="shared" si="10"/>
        <v>#DIV/0!</v>
      </c>
    </row>
    <row r="88" spans="1:16" x14ac:dyDescent="0.2">
      <c r="A88" s="14">
        <v>86</v>
      </c>
      <c r="B88" s="26">
        <v>1.2134499999999999</v>
      </c>
      <c r="E88" s="27">
        <f t="shared" si="6"/>
        <v>1</v>
      </c>
      <c r="F88" s="28" t="e">
        <f t="shared" si="11"/>
        <v>#DIV/0!</v>
      </c>
      <c r="G88" s="29">
        <v>-2.1296499999999998</v>
      </c>
      <c r="J88" s="27">
        <f t="shared" si="7"/>
        <v>1</v>
      </c>
      <c r="K88" s="28" t="e">
        <f t="shared" si="8"/>
        <v>#DIV/0!</v>
      </c>
      <c r="L88" s="29">
        <v>4.1795400000000003</v>
      </c>
      <c r="O88" s="27">
        <f t="shared" si="9"/>
        <v>1</v>
      </c>
      <c r="P88" s="28" t="e">
        <f t="shared" si="10"/>
        <v>#DIV/0!</v>
      </c>
    </row>
    <row r="89" spans="1:16" x14ac:dyDescent="0.2">
      <c r="A89" s="14">
        <v>87</v>
      </c>
      <c r="B89" s="26">
        <v>0.27514899999999998</v>
      </c>
      <c r="E89" s="27">
        <f t="shared" si="6"/>
        <v>1</v>
      </c>
      <c r="F89" s="28" t="e">
        <f t="shared" si="11"/>
        <v>#DIV/0!</v>
      </c>
      <c r="G89" s="29">
        <v>-0.78686900000000004</v>
      </c>
      <c r="J89" s="27">
        <f t="shared" si="7"/>
        <v>1</v>
      </c>
      <c r="K89" s="28" t="e">
        <f t="shared" si="8"/>
        <v>#DIV/0!</v>
      </c>
      <c r="L89" s="29">
        <v>2.1092399999999998</v>
      </c>
      <c r="O89" s="27">
        <f t="shared" si="9"/>
        <v>1</v>
      </c>
      <c r="P89" s="28" t="e">
        <f t="shared" si="10"/>
        <v>#DIV/0!</v>
      </c>
    </row>
    <row r="90" spans="1:16" x14ac:dyDescent="0.2">
      <c r="A90" s="14">
        <v>88</v>
      </c>
      <c r="B90" s="26">
        <v>1.9094199999999999</v>
      </c>
      <c r="E90" s="27"/>
      <c r="F90" s="28"/>
      <c r="G90" s="29">
        <v>-2.74329</v>
      </c>
      <c r="J90" s="27"/>
      <c r="K90" s="28"/>
      <c r="L90" s="29">
        <v>5.3410700000000002</v>
      </c>
      <c r="O90" s="27"/>
      <c r="P90" s="28"/>
    </row>
    <row r="91" spans="1:16" x14ac:dyDescent="0.2">
      <c r="A91" s="14">
        <v>89</v>
      </c>
      <c r="B91" s="26">
        <v>1.5182</v>
      </c>
      <c r="E91" s="27"/>
      <c r="F91" s="28"/>
      <c r="G91" s="29">
        <v>-2.4086500000000002</v>
      </c>
      <c r="J91" s="27"/>
      <c r="K91" s="28"/>
      <c r="L91" s="29">
        <v>4.7192600000000002</v>
      </c>
      <c r="O91" s="27"/>
      <c r="P91" s="28"/>
    </row>
    <row r="92" spans="1:16" x14ac:dyDescent="0.2">
      <c r="A92" s="14">
        <v>90</v>
      </c>
      <c r="B92" s="26">
        <v>1.7672000000000001</v>
      </c>
      <c r="E92" s="27">
        <f t="shared" si="6"/>
        <v>1</v>
      </c>
      <c r="F92" s="28" t="e">
        <f t="shared" si="11"/>
        <v>#DIV/0!</v>
      </c>
      <c r="G92" s="29">
        <v>-2.6316799999999998</v>
      </c>
      <c r="J92" s="27">
        <f t="shared" si="7"/>
        <v>1</v>
      </c>
      <c r="K92" s="28" t="e">
        <f t="shared" si="8"/>
        <v>#DIV/0!</v>
      </c>
      <c r="L92" s="29">
        <v>5.0804099999999996</v>
      </c>
      <c r="O92" s="27">
        <f t="shared" si="9"/>
        <v>1</v>
      </c>
      <c r="P92" s="28" t="e">
        <f t="shared" si="10"/>
        <v>#DIV/0!</v>
      </c>
    </row>
    <row r="93" spans="1:16" x14ac:dyDescent="0.2">
      <c r="A93" s="14">
        <v>91</v>
      </c>
      <c r="B93" s="26">
        <v>0.93878600000000001</v>
      </c>
      <c r="E93" s="27">
        <f t="shared" si="6"/>
        <v>1</v>
      </c>
      <c r="F93" s="28" t="e">
        <f t="shared" si="11"/>
        <v>#DIV/0!</v>
      </c>
      <c r="G93" s="29">
        <v>-1.85897</v>
      </c>
      <c r="J93" s="27">
        <f t="shared" si="7"/>
        <v>1</v>
      </c>
      <c r="K93" s="28" t="e">
        <f t="shared" si="8"/>
        <v>#DIV/0!</v>
      </c>
      <c r="L93" s="29">
        <v>3.6276799999999998</v>
      </c>
      <c r="O93" s="27">
        <f t="shared" si="9"/>
        <v>1</v>
      </c>
      <c r="P93" s="28" t="e">
        <f t="shared" si="10"/>
        <v>#DIV/0!</v>
      </c>
    </row>
    <row r="94" spans="1:16" x14ac:dyDescent="0.2">
      <c r="A94" s="14">
        <v>92</v>
      </c>
      <c r="B94" s="26">
        <v>1.6001000000000001</v>
      </c>
      <c r="E94" s="27">
        <f t="shared" si="6"/>
        <v>1</v>
      </c>
      <c r="F94" s="28" t="e">
        <f t="shared" si="11"/>
        <v>#DIV/0!</v>
      </c>
      <c r="G94" s="29">
        <v>-2.5038999999999998</v>
      </c>
      <c r="J94" s="27">
        <f t="shared" si="7"/>
        <v>1</v>
      </c>
      <c r="K94" s="28" t="e">
        <f t="shared" si="8"/>
        <v>#DIV/0!</v>
      </c>
      <c r="L94" s="29">
        <v>4.7130200000000002</v>
      </c>
      <c r="O94" s="27">
        <f t="shared" si="9"/>
        <v>1</v>
      </c>
      <c r="P94" s="28" t="e">
        <f t="shared" si="10"/>
        <v>#DIV/0!</v>
      </c>
    </row>
    <row r="95" spans="1:16" x14ac:dyDescent="0.2">
      <c r="A95" s="14">
        <v>93</v>
      </c>
      <c r="B95" s="26">
        <v>1.0382400000000001</v>
      </c>
      <c r="E95" s="27">
        <f t="shared" si="6"/>
        <v>1</v>
      </c>
      <c r="F95" s="28" t="e">
        <f t="shared" si="11"/>
        <v>#DIV/0!</v>
      </c>
      <c r="G95" s="29">
        <v>-1.9131499999999999</v>
      </c>
      <c r="J95" s="27">
        <f t="shared" si="7"/>
        <v>1</v>
      </c>
      <c r="K95" s="28" t="e">
        <f t="shared" si="8"/>
        <v>#DIV/0!</v>
      </c>
      <c r="L95" s="29">
        <v>3.96679</v>
      </c>
      <c r="O95" s="27">
        <f t="shared" si="9"/>
        <v>1</v>
      </c>
      <c r="P95" s="28" t="e">
        <f t="shared" si="10"/>
        <v>#DIV/0!</v>
      </c>
    </row>
    <row r="96" spans="1:16" x14ac:dyDescent="0.2">
      <c r="A96" s="14">
        <v>94</v>
      </c>
      <c r="B96" s="26">
        <v>0.82027499999999998</v>
      </c>
      <c r="E96" s="27">
        <f t="shared" si="6"/>
        <v>1</v>
      </c>
      <c r="F96" s="28" t="e">
        <f t="shared" si="11"/>
        <v>#DIV/0!</v>
      </c>
      <c r="G96" s="29">
        <v>-1.6427700000000001</v>
      </c>
      <c r="J96" s="27">
        <f t="shared" si="7"/>
        <v>1</v>
      </c>
      <c r="K96" s="28" t="e">
        <f t="shared" si="8"/>
        <v>#DIV/0!</v>
      </c>
      <c r="L96" s="29">
        <v>3.569</v>
      </c>
      <c r="O96" s="27">
        <f t="shared" si="9"/>
        <v>1</v>
      </c>
      <c r="P96" s="28" t="e">
        <f t="shared" si="10"/>
        <v>#DIV/0!</v>
      </c>
    </row>
    <row r="97" spans="1:17" x14ac:dyDescent="0.2">
      <c r="A97" s="14">
        <v>95</v>
      </c>
      <c r="B97" s="26">
        <v>0.620757</v>
      </c>
      <c r="E97" s="27">
        <f t="shared" si="6"/>
        <v>1</v>
      </c>
      <c r="F97" s="28" t="e">
        <f t="shared" si="11"/>
        <v>#DIV/0!</v>
      </c>
      <c r="G97" s="29">
        <v>-1.4317899999999999</v>
      </c>
      <c r="J97" s="27">
        <f t="shared" si="7"/>
        <v>1</v>
      </c>
      <c r="K97" s="28" t="e">
        <f t="shared" si="8"/>
        <v>#DIV/0!</v>
      </c>
      <c r="L97" s="29">
        <v>3.0615399999999999</v>
      </c>
      <c r="O97" s="27">
        <f t="shared" si="9"/>
        <v>1</v>
      </c>
      <c r="P97" s="28" t="e">
        <f t="shared" si="10"/>
        <v>#DIV/0!</v>
      </c>
    </row>
    <row r="98" spans="1:17" x14ac:dyDescent="0.2">
      <c r="A98" s="14">
        <v>96</v>
      </c>
      <c r="B98" s="26">
        <v>0.31528800000000001</v>
      </c>
      <c r="E98" s="27">
        <f t="shared" si="6"/>
        <v>1</v>
      </c>
      <c r="F98" s="28" t="e">
        <f t="shared" si="11"/>
        <v>#DIV/0!</v>
      </c>
      <c r="G98" s="29">
        <v>-0.80115499999999995</v>
      </c>
      <c r="J98" s="27">
        <f t="shared" si="7"/>
        <v>1</v>
      </c>
      <c r="K98" s="28" t="e">
        <f t="shared" si="8"/>
        <v>#DIV/0!</v>
      </c>
      <c r="L98" s="29">
        <v>2.2548300000000001</v>
      </c>
      <c r="O98" s="27">
        <f t="shared" si="9"/>
        <v>1</v>
      </c>
      <c r="P98" s="28" t="e">
        <f t="shared" si="10"/>
        <v>#DIV/0!</v>
      </c>
    </row>
    <row r="99" spans="1:17" x14ac:dyDescent="0.2">
      <c r="A99" s="14">
        <v>97</v>
      </c>
      <c r="B99" s="26">
        <v>1.52583</v>
      </c>
      <c r="E99" s="27">
        <f t="shared" si="6"/>
        <v>1</v>
      </c>
      <c r="F99" s="28" t="e">
        <f t="shared" si="11"/>
        <v>#DIV/0!</v>
      </c>
      <c r="G99" s="29">
        <v>-2.44556</v>
      </c>
      <c r="J99" s="27">
        <f t="shared" si="7"/>
        <v>1</v>
      </c>
      <c r="K99" s="28" t="e">
        <f t="shared" si="8"/>
        <v>#DIV/0!</v>
      </c>
      <c r="L99" s="29">
        <v>4.5422599999999997</v>
      </c>
      <c r="O99" s="27">
        <f t="shared" si="9"/>
        <v>1</v>
      </c>
      <c r="P99" s="28" t="e">
        <f t="shared" si="10"/>
        <v>#DIV/0!</v>
      </c>
    </row>
    <row r="100" spans="1:17" x14ac:dyDescent="0.2">
      <c r="A100" s="14">
        <v>98</v>
      </c>
      <c r="B100" s="26">
        <v>0.38754100000000002</v>
      </c>
      <c r="E100" s="27">
        <f t="shared" si="6"/>
        <v>1</v>
      </c>
      <c r="F100" s="28" t="e">
        <f t="shared" si="11"/>
        <v>#DIV/0!</v>
      </c>
      <c r="G100" s="29">
        <v>-1.2025399999999999</v>
      </c>
      <c r="J100" s="27">
        <f t="shared" si="7"/>
        <v>1</v>
      </c>
      <c r="K100" s="28" t="e">
        <f t="shared" si="8"/>
        <v>#DIV/0!</v>
      </c>
      <c r="L100" s="29">
        <v>2.161</v>
      </c>
      <c r="O100" s="27">
        <f t="shared" si="9"/>
        <v>1</v>
      </c>
      <c r="P100" s="28" t="e">
        <f t="shared" si="10"/>
        <v>#DIV/0!</v>
      </c>
    </row>
    <row r="101" spans="1:17" x14ac:dyDescent="0.2">
      <c r="A101" s="14">
        <v>99</v>
      </c>
      <c r="B101" s="26">
        <v>0.96269199999999999</v>
      </c>
      <c r="E101" s="27">
        <f t="shared" si="6"/>
        <v>1</v>
      </c>
      <c r="F101" s="28" t="e">
        <f t="shared" si="11"/>
        <v>#DIV/0!</v>
      </c>
      <c r="G101" s="29">
        <v>-1.8792500000000001</v>
      </c>
      <c r="J101" s="27">
        <f t="shared" si="7"/>
        <v>1</v>
      </c>
      <c r="K101" s="28" t="e">
        <f t="shared" si="8"/>
        <v>#DIV/0!</v>
      </c>
      <c r="L101" s="29">
        <v>3.69421</v>
      </c>
      <c r="O101" s="27">
        <f t="shared" si="9"/>
        <v>1</v>
      </c>
      <c r="P101" s="28" t="e">
        <f t="shared" si="10"/>
        <v>#DIV/0!</v>
      </c>
    </row>
    <row r="102" spans="1:17" x14ac:dyDescent="0.2">
      <c r="A102" s="42">
        <v>100</v>
      </c>
      <c r="B102" s="29">
        <v>1.2696000000000001</v>
      </c>
      <c r="C102" s="39"/>
      <c r="D102" s="39"/>
      <c r="E102" s="27">
        <f t="shared" si="6"/>
        <v>1</v>
      </c>
      <c r="F102" s="29" t="e">
        <f t="shared" si="11"/>
        <v>#DIV/0!</v>
      </c>
      <c r="G102" s="29">
        <v>-2.2460300000000002</v>
      </c>
      <c r="H102" s="39"/>
      <c r="I102" s="39"/>
      <c r="J102" s="27">
        <f t="shared" si="7"/>
        <v>1</v>
      </c>
      <c r="K102" s="29" t="e">
        <f t="shared" si="8"/>
        <v>#DIV/0!</v>
      </c>
      <c r="L102" s="29">
        <v>3.7698100000000001</v>
      </c>
      <c r="M102" s="39"/>
      <c r="N102" s="39"/>
      <c r="O102" s="27">
        <f t="shared" si="9"/>
        <v>1</v>
      </c>
      <c r="P102" s="29" t="e">
        <f t="shared" si="10"/>
        <v>#DIV/0!</v>
      </c>
      <c r="Q102" s="39"/>
    </row>
    <row r="103" spans="1:17" x14ac:dyDescent="0.2">
      <c r="A103" s="42">
        <v>101</v>
      </c>
      <c r="B103" s="39">
        <v>1.31986</v>
      </c>
      <c r="C103" s="39"/>
      <c r="D103" s="39"/>
      <c r="E103" s="27">
        <f t="shared" si="6"/>
        <v>1</v>
      </c>
      <c r="F103" s="29" t="e">
        <f t="shared" si="11"/>
        <v>#DIV/0!</v>
      </c>
      <c r="G103" s="39">
        <v>-2.2121900000000001</v>
      </c>
      <c r="H103" s="39"/>
      <c r="I103" s="39"/>
      <c r="J103" s="27">
        <f t="shared" si="7"/>
        <v>1</v>
      </c>
      <c r="K103" s="29" t="e">
        <f t="shared" si="8"/>
        <v>#DIV/0!</v>
      </c>
      <c r="L103" s="39">
        <v>4.4356900000000001</v>
      </c>
      <c r="M103" s="39"/>
      <c r="N103" s="39"/>
      <c r="O103" s="27">
        <f t="shared" si="9"/>
        <v>1</v>
      </c>
      <c r="P103" s="29" t="e">
        <f t="shared" si="10"/>
        <v>#DIV/0!</v>
      </c>
      <c r="Q103" s="39"/>
    </row>
    <row r="104" spans="1:17" x14ac:dyDescent="0.2">
      <c r="A104" s="42">
        <v>102</v>
      </c>
      <c r="B104" s="39">
        <v>0.90211600000000003</v>
      </c>
      <c r="C104" s="39"/>
      <c r="D104" s="39"/>
      <c r="E104" s="27">
        <f t="shared" si="6"/>
        <v>1</v>
      </c>
      <c r="F104" s="29" t="e">
        <f t="shared" si="11"/>
        <v>#DIV/0!</v>
      </c>
      <c r="G104" s="39">
        <v>-1.88405</v>
      </c>
      <c r="H104" s="39"/>
      <c r="I104" s="39"/>
      <c r="J104" s="27">
        <f t="shared" si="7"/>
        <v>1</v>
      </c>
      <c r="K104" s="29" t="e">
        <f t="shared" si="8"/>
        <v>#DIV/0!</v>
      </c>
      <c r="L104" s="39">
        <v>3.1379999999999999</v>
      </c>
      <c r="M104" s="39"/>
      <c r="N104" s="39"/>
      <c r="O104" s="27">
        <f t="shared" si="9"/>
        <v>1</v>
      </c>
      <c r="P104" s="29" t="e">
        <f t="shared" si="10"/>
        <v>#DIV/0!</v>
      </c>
      <c r="Q104" s="39"/>
    </row>
    <row r="105" spans="1:17" x14ac:dyDescent="0.2">
      <c r="A105" s="42">
        <v>103</v>
      </c>
      <c r="B105" s="39">
        <v>1.45499</v>
      </c>
      <c r="C105" s="39"/>
      <c r="D105" s="39"/>
      <c r="E105" s="27">
        <f t="shared" si="6"/>
        <v>1</v>
      </c>
      <c r="F105" s="29" t="e">
        <f t="shared" si="11"/>
        <v>#DIV/0!</v>
      </c>
      <c r="G105" s="39">
        <v>-2.3823799999999999</v>
      </c>
      <c r="H105" s="39"/>
      <c r="I105" s="39"/>
      <c r="J105" s="27">
        <f t="shared" si="7"/>
        <v>1</v>
      </c>
      <c r="K105" s="29" t="e">
        <f t="shared" si="8"/>
        <v>#DIV/0!</v>
      </c>
      <c r="L105" s="39">
        <v>4.4339500000000003</v>
      </c>
      <c r="M105" s="39"/>
      <c r="N105" s="39"/>
      <c r="O105" s="27">
        <f t="shared" si="9"/>
        <v>1</v>
      </c>
      <c r="P105" s="29" t="e">
        <f t="shared" si="10"/>
        <v>#DIV/0!</v>
      </c>
      <c r="Q105" s="39"/>
    </row>
    <row r="106" spans="1:17" x14ac:dyDescent="0.2">
      <c r="A106" s="42">
        <v>104</v>
      </c>
      <c r="B106" s="39">
        <v>1.5901400000000001</v>
      </c>
      <c r="C106" s="39"/>
      <c r="D106" s="39"/>
      <c r="E106" s="27">
        <f t="shared" si="6"/>
        <v>1</v>
      </c>
      <c r="F106" s="29" t="e">
        <f t="shared" si="11"/>
        <v>#DIV/0!</v>
      </c>
      <c r="G106" s="39">
        <v>-2.4862299999999999</v>
      </c>
      <c r="H106" s="39"/>
      <c r="I106" s="39"/>
      <c r="J106" s="27">
        <f t="shared" si="7"/>
        <v>1</v>
      </c>
      <c r="K106" s="29" t="e">
        <f t="shared" si="8"/>
        <v>#DIV/0!</v>
      </c>
      <c r="L106" s="39">
        <v>4.7616699999999996</v>
      </c>
      <c r="M106" s="39"/>
      <c r="N106" s="39"/>
      <c r="O106" s="27">
        <f t="shared" si="9"/>
        <v>1</v>
      </c>
      <c r="P106" s="29" t="e">
        <f t="shared" si="10"/>
        <v>#DIV/0!</v>
      </c>
      <c r="Q106" s="39"/>
    </row>
    <row r="107" spans="1:17" x14ac:dyDescent="0.2">
      <c r="A107" s="42">
        <v>105</v>
      </c>
      <c r="B107" s="39">
        <v>0.91405199999999998</v>
      </c>
      <c r="C107" s="39"/>
      <c r="D107" s="39"/>
      <c r="E107" s="27">
        <f t="shared" si="6"/>
        <v>1</v>
      </c>
      <c r="F107" s="29" t="e">
        <f t="shared" si="11"/>
        <v>#DIV/0!</v>
      </c>
      <c r="G107" s="39">
        <v>-1.84873</v>
      </c>
      <c r="H107" s="39"/>
      <c r="I107" s="39"/>
      <c r="J107" s="27">
        <f t="shared" si="7"/>
        <v>1</v>
      </c>
      <c r="K107" s="29" t="e">
        <f t="shared" si="8"/>
        <v>#DIV/0!</v>
      </c>
      <c r="L107" s="39">
        <v>3.5101</v>
      </c>
      <c r="M107" s="39"/>
      <c r="N107" s="39"/>
      <c r="O107" s="27">
        <f t="shared" si="9"/>
        <v>1</v>
      </c>
      <c r="P107" s="29" t="e">
        <f t="shared" si="10"/>
        <v>#DIV/0!</v>
      </c>
      <c r="Q107" s="39"/>
    </row>
    <row r="108" spans="1:17" x14ac:dyDescent="0.2">
      <c r="A108" s="42">
        <v>106</v>
      </c>
      <c r="B108" s="39">
        <v>1.0445800000000001</v>
      </c>
      <c r="C108" s="39"/>
      <c r="D108" s="39"/>
      <c r="E108" s="27">
        <f t="shared" si="6"/>
        <v>1</v>
      </c>
      <c r="F108" s="29" t="e">
        <f t="shared" si="11"/>
        <v>#DIV/0!</v>
      </c>
      <c r="G108" s="39">
        <v>-2.0123500000000001</v>
      </c>
      <c r="H108" s="39"/>
      <c r="I108" s="39"/>
      <c r="J108" s="27">
        <f t="shared" si="7"/>
        <v>1</v>
      </c>
      <c r="K108" s="29" t="e">
        <f t="shared" si="8"/>
        <v>#DIV/0!</v>
      </c>
      <c r="L108" s="39">
        <v>3.58962</v>
      </c>
      <c r="M108" s="39"/>
      <c r="N108" s="39"/>
      <c r="O108" s="27">
        <f t="shared" si="9"/>
        <v>1</v>
      </c>
      <c r="P108" s="29" t="e">
        <f t="shared" si="10"/>
        <v>#DIV/0!</v>
      </c>
      <c r="Q108" s="39"/>
    </row>
    <row r="109" spans="1:17" x14ac:dyDescent="0.2">
      <c r="A109" s="42">
        <v>107</v>
      </c>
      <c r="B109" s="39">
        <v>1.2638499999999999</v>
      </c>
      <c r="C109" s="39"/>
      <c r="D109" s="39"/>
      <c r="E109" s="27">
        <f t="shared" si="6"/>
        <v>1</v>
      </c>
      <c r="F109" s="29" t="e">
        <f t="shared" si="11"/>
        <v>#DIV/0!</v>
      </c>
      <c r="G109" s="39">
        <v>-2.2048399999999999</v>
      </c>
      <c r="H109" s="39"/>
      <c r="I109" s="39"/>
      <c r="J109" s="27">
        <f t="shared" si="7"/>
        <v>1</v>
      </c>
      <c r="K109" s="29" t="e">
        <f t="shared" si="8"/>
        <v>#DIV/0!</v>
      </c>
      <c r="L109" s="39">
        <v>4.1320600000000001</v>
      </c>
      <c r="M109" s="39"/>
      <c r="N109" s="39"/>
      <c r="O109" s="27">
        <f t="shared" si="9"/>
        <v>1</v>
      </c>
      <c r="P109" s="29" t="e">
        <f t="shared" si="10"/>
        <v>#DIV/0!</v>
      </c>
      <c r="Q109" s="39"/>
    </row>
    <row r="110" spans="1:17" x14ac:dyDescent="0.2">
      <c r="A110" s="42">
        <v>108</v>
      </c>
      <c r="B110" s="39">
        <v>1.2068000000000001</v>
      </c>
      <c r="C110" s="39"/>
      <c r="D110" s="39"/>
      <c r="E110" s="27">
        <f t="shared" si="6"/>
        <v>1</v>
      </c>
      <c r="F110" s="29" t="e">
        <f t="shared" si="11"/>
        <v>#DIV/0!</v>
      </c>
      <c r="G110" s="39">
        <v>-2.0983800000000001</v>
      </c>
      <c r="H110" s="39"/>
      <c r="I110" s="39"/>
      <c r="J110" s="27">
        <f t="shared" si="7"/>
        <v>1</v>
      </c>
      <c r="K110" s="29" t="e">
        <f t="shared" si="8"/>
        <v>#DIV/0!</v>
      </c>
      <c r="L110" s="39">
        <v>4.2486499999999996</v>
      </c>
      <c r="M110" s="39"/>
      <c r="N110" s="39"/>
      <c r="O110" s="27">
        <f t="shared" si="9"/>
        <v>1</v>
      </c>
      <c r="P110" s="29" t="e">
        <f t="shared" si="10"/>
        <v>#DIV/0!</v>
      </c>
      <c r="Q110" s="39"/>
    </row>
    <row r="111" spans="1:17" x14ac:dyDescent="0.2">
      <c r="A111" s="42">
        <v>109</v>
      </c>
      <c r="B111" s="39">
        <v>1.35361</v>
      </c>
      <c r="C111" s="39"/>
      <c r="D111" s="39"/>
      <c r="E111" s="27">
        <f t="shared" si="6"/>
        <v>1</v>
      </c>
      <c r="F111" s="29" t="e">
        <f t="shared" si="11"/>
        <v>#DIV/0!</v>
      </c>
      <c r="G111" s="39">
        <v>-2.2900499999999999</v>
      </c>
      <c r="H111" s="39"/>
      <c r="I111" s="39"/>
      <c r="J111" s="27">
        <f t="shared" si="7"/>
        <v>1</v>
      </c>
      <c r="K111" s="29" t="e">
        <f t="shared" si="8"/>
        <v>#DIV/0!</v>
      </c>
      <c r="L111" s="39">
        <v>4.2723899999999997</v>
      </c>
      <c r="M111" s="39"/>
      <c r="N111" s="39"/>
      <c r="O111" s="27">
        <f t="shared" si="9"/>
        <v>1</v>
      </c>
      <c r="P111" s="29" t="e">
        <f t="shared" si="10"/>
        <v>#DIV/0!</v>
      </c>
      <c r="Q111" s="39"/>
    </row>
    <row r="112" spans="1:17" x14ac:dyDescent="0.2">
      <c r="A112" s="42">
        <v>110</v>
      </c>
      <c r="B112" s="39">
        <v>1.21027</v>
      </c>
      <c r="C112" s="39"/>
      <c r="D112" s="39"/>
      <c r="E112" s="27">
        <f t="shared" si="6"/>
        <v>1</v>
      </c>
      <c r="F112" s="29" t="e">
        <f t="shared" si="11"/>
        <v>#DIV/0!</v>
      </c>
      <c r="G112" s="39">
        <v>-2.0800399999999999</v>
      </c>
      <c r="H112" s="39"/>
      <c r="I112" s="39"/>
      <c r="J112" s="27">
        <f t="shared" si="7"/>
        <v>1</v>
      </c>
      <c r="K112" s="29" t="e">
        <f t="shared" si="8"/>
        <v>#DIV/0!</v>
      </c>
      <c r="L112" s="39">
        <v>4.30593</v>
      </c>
      <c r="M112" s="39"/>
      <c r="N112" s="39"/>
      <c r="O112" s="27">
        <f t="shared" si="9"/>
        <v>1</v>
      </c>
      <c r="P112" s="29" t="e">
        <f t="shared" si="10"/>
        <v>#DIV/0!</v>
      </c>
      <c r="Q112" s="39"/>
    </row>
    <row r="113" spans="1:18" x14ac:dyDescent="0.2">
      <c r="A113" s="42">
        <v>111</v>
      </c>
      <c r="B113" s="39">
        <v>0.61553800000000003</v>
      </c>
      <c r="C113" s="39"/>
      <c r="D113" s="39"/>
      <c r="E113" s="27">
        <f t="shared" si="6"/>
        <v>1</v>
      </c>
      <c r="F113" s="29" t="e">
        <f t="shared" si="11"/>
        <v>#DIV/0!</v>
      </c>
      <c r="G113" s="39">
        <v>-1.4106799999999999</v>
      </c>
      <c r="H113" s="39"/>
      <c r="I113" s="39"/>
      <c r="J113" s="27">
        <f t="shared" si="7"/>
        <v>1</v>
      </c>
      <c r="K113" s="29" t="e">
        <f t="shared" si="8"/>
        <v>#DIV/0!</v>
      </c>
      <c r="L113" s="39">
        <v>3.0697000000000001</v>
      </c>
      <c r="M113" s="39"/>
      <c r="N113" s="39"/>
      <c r="O113" s="27">
        <f t="shared" si="9"/>
        <v>1</v>
      </c>
      <c r="P113" s="29" t="e">
        <f t="shared" si="10"/>
        <v>#DIV/0!</v>
      </c>
      <c r="Q113" s="39"/>
    </row>
    <row r="114" spans="1:18" x14ac:dyDescent="0.2">
      <c r="A114" s="42">
        <v>112</v>
      </c>
      <c r="B114" s="39">
        <v>0.49292999999999998</v>
      </c>
      <c r="C114" s="39"/>
      <c r="D114" s="39"/>
      <c r="E114" s="27">
        <f t="shared" si="6"/>
        <v>1</v>
      </c>
      <c r="F114" s="29" t="e">
        <f t="shared" si="11"/>
        <v>#DIV/0!</v>
      </c>
      <c r="G114" s="39">
        <v>-1.2198</v>
      </c>
      <c r="H114" s="39"/>
      <c r="I114" s="39"/>
      <c r="J114" s="27">
        <f t="shared" si="7"/>
        <v>1</v>
      </c>
      <c r="K114" s="29" t="e">
        <f t="shared" si="8"/>
        <v>#DIV/0!</v>
      </c>
      <c r="L114" s="39">
        <v>2.7743799999999998</v>
      </c>
      <c r="M114" s="39"/>
      <c r="N114" s="39"/>
      <c r="O114" s="27">
        <f t="shared" si="9"/>
        <v>1</v>
      </c>
      <c r="P114" s="29" t="e">
        <f t="shared" si="10"/>
        <v>#DIV/0!</v>
      </c>
      <c r="Q114" s="39"/>
    </row>
    <row r="115" spans="1:18" x14ac:dyDescent="0.2">
      <c r="A115" s="42">
        <v>113</v>
      </c>
      <c r="B115" s="39">
        <v>0.66900300000000001</v>
      </c>
      <c r="C115" s="39"/>
      <c r="D115" s="39"/>
      <c r="E115" s="27">
        <f t="shared" si="6"/>
        <v>1</v>
      </c>
      <c r="F115" s="29" t="e">
        <f t="shared" si="11"/>
        <v>#DIV/0!</v>
      </c>
      <c r="G115" s="39">
        <v>-1.47864</v>
      </c>
      <c r="H115" s="39"/>
      <c r="I115" s="39"/>
      <c r="J115" s="27">
        <f t="shared" si="7"/>
        <v>1</v>
      </c>
      <c r="K115" s="29" t="e">
        <f t="shared" si="8"/>
        <v>#DIV/0!</v>
      </c>
      <c r="L115" s="39">
        <v>3.20038</v>
      </c>
      <c r="M115" s="39"/>
      <c r="N115" s="39"/>
      <c r="O115" s="27">
        <f t="shared" si="9"/>
        <v>1</v>
      </c>
      <c r="P115" s="29" t="e">
        <f t="shared" si="10"/>
        <v>#DIV/0!</v>
      </c>
      <c r="Q115" s="39"/>
    </row>
    <row r="116" spans="1:18" x14ac:dyDescent="0.2">
      <c r="A116" s="42">
        <v>114</v>
      </c>
      <c r="B116" s="39">
        <v>1.0987199999999999</v>
      </c>
      <c r="C116" s="39"/>
      <c r="D116" s="39"/>
      <c r="E116" s="27">
        <f t="shared" si="6"/>
        <v>1</v>
      </c>
      <c r="F116" s="29" t="e">
        <f t="shared" si="11"/>
        <v>#DIV/0!</v>
      </c>
      <c r="G116" s="39">
        <v>-1.95146</v>
      </c>
      <c r="H116" s="39"/>
      <c r="I116" s="39"/>
      <c r="J116" s="27">
        <f t="shared" si="7"/>
        <v>1</v>
      </c>
      <c r="K116" s="29" t="e">
        <f t="shared" si="8"/>
        <v>#DIV/0!</v>
      </c>
      <c r="L116" s="39">
        <v>4.1268700000000003</v>
      </c>
      <c r="M116" s="39"/>
      <c r="N116" s="39"/>
      <c r="O116" s="27">
        <f t="shared" si="9"/>
        <v>1</v>
      </c>
      <c r="P116" s="29" t="e">
        <f t="shared" si="10"/>
        <v>#DIV/0!</v>
      </c>
      <c r="Q116" s="39"/>
    </row>
    <row r="117" spans="1:18" x14ac:dyDescent="0.2">
      <c r="A117" s="42">
        <v>115</v>
      </c>
      <c r="B117" s="39">
        <v>1.4363699999999999</v>
      </c>
      <c r="C117" s="39"/>
      <c r="D117" s="39"/>
      <c r="E117" s="27">
        <f t="shared" si="6"/>
        <v>1</v>
      </c>
      <c r="F117" s="29" t="e">
        <f t="shared" si="11"/>
        <v>#DIV/0!</v>
      </c>
      <c r="G117" s="39">
        <v>-2.3769300000000002</v>
      </c>
      <c r="H117" s="39"/>
      <c r="I117" s="39"/>
      <c r="J117" s="27">
        <f t="shared" si="7"/>
        <v>1</v>
      </c>
      <c r="K117" s="29" t="e">
        <f t="shared" si="8"/>
        <v>#DIV/0!</v>
      </c>
      <c r="L117" s="39">
        <v>4.29908</v>
      </c>
      <c r="M117" s="39"/>
      <c r="N117" s="39"/>
      <c r="O117" s="27">
        <f t="shared" si="9"/>
        <v>1</v>
      </c>
      <c r="P117" s="29" t="e">
        <f t="shared" si="10"/>
        <v>#DIV/0!</v>
      </c>
      <c r="Q117" s="39"/>
    </row>
    <row r="118" spans="1:18" x14ac:dyDescent="0.2">
      <c r="A118" s="42">
        <v>116</v>
      </c>
      <c r="B118" s="39">
        <v>0.32767499999999999</v>
      </c>
      <c r="C118" s="39"/>
      <c r="D118" s="39"/>
      <c r="E118" s="27">
        <f t="shared" si="6"/>
        <v>1</v>
      </c>
      <c r="F118" s="29" t="e">
        <f t="shared" si="11"/>
        <v>#DIV/0!</v>
      </c>
      <c r="G118" s="39">
        <v>-0.99868299999999999</v>
      </c>
      <c r="H118" s="39"/>
      <c r="I118" s="39"/>
      <c r="J118" s="27">
        <f t="shared" si="7"/>
        <v>1</v>
      </c>
      <c r="K118" s="29" t="e">
        <f t="shared" si="8"/>
        <v>#DIV/0!</v>
      </c>
      <c r="L118" s="39">
        <v>2.2336</v>
      </c>
      <c r="M118" s="39"/>
      <c r="N118" s="39"/>
      <c r="O118" s="27">
        <f t="shared" si="9"/>
        <v>1</v>
      </c>
      <c r="P118" s="29" t="e">
        <f t="shared" si="10"/>
        <v>#DIV/0!</v>
      </c>
      <c r="Q118" s="39"/>
    </row>
    <row r="119" spans="1:18" x14ac:dyDescent="0.2">
      <c r="A119" s="42">
        <v>117</v>
      </c>
      <c r="B119" s="39">
        <v>0.38058900000000001</v>
      </c>
      <c r="C119" s="39"/>
      <c r="D119" s="39"/>
      <c r="E119" s="27">
        <f t="shared" si="6"/>
        <v>1</v>
      </c>
      <c r="F119" s="29" t="e">
        <f t="shared" si="11"/>
        <v>#DIV/0!</v>
      </c>
      <c r="G119" s="39">
        <v>-1.0994600000000001</v>
      </c>
      <c r="H119" s="39"/>
      <c r="I119" s="39"/>
      <c r="J119" s="27">
        <f t="shared" si="7"/>
        <v>1</v>
      </c>
      <c r="K119" s="29" t="e">
        <f t="shared" si="8"/>
        <v>#DIV/0!</v>
      </c>
      <c r="L119" s="39">
        <v>2.3867799999999999</v>
      </c>
      <c r="M119" s="39"/>
      <c r="N119" s="39"/>
      <c r="O119" s="27">
        <f t="shared" si="9"/>
        <v>1</v>
      </c>
      <c r="P119" s="29" t="e">
        <f t="shared" si="10"/>
        <v>#DIV/0!</v>
      </c>
      <c r="Q119" s="39"/>
      <c r="R119" s="1"/>
    </row>
    <row r="120" spans="1:18" x14ac:dyDescent="0.2">
      <c r="A120" s="42">
        <v>118</v>
      </c>
      <c r="B120" s="39">
        <v>0.92199200000000003</v>
      </c>
      <c r="C120" s="39"/>
      <c r="D120" s="39"/>
      <c r="E120" s="27">
        <f t="shared" si="6"/>
        <v>1</v>
      </c>
      <c r="F120" s="29" t="e">
        <f t="shared" si="11"/>
        <v>#DIV/0!</v>
      </c>
      <c r="G120" s="39">
        <v>-1.8974800000000001</v>
      </c>
      <c r="H120" s="39"/>
      <c r="I120" s="39"/>
      <c r="J120" s="27">
        <f t="shared" si="7"/>
        <v>1</v>
      </c>
      <c r="K120" s="29" t="e">
        <f t="shared" si="8"/>
        <v>#DIV/0!</v>
      </c>
      <c r="L120" s="39">
        <v>3.25705</v>
      </c>
      <c r="M120" s="39"/>
      <c r="N120" s="39"/>
      <c r="O120" s="27">
        <f t="shared" si="9"/>
        <v>1</v>
      </c>
      <c r="P120" s="29" t="e">
        <f t="shared" si="10"/>
        <v>#DIV/0!</v>
      </c>
      <c r="Q120" s="39"/>
      <c r="R120" s="1"/>
    </row>
    <row r="121" spans="1:18" x14ac:dyDescent="0.2">
      <c r="A121" s="42">
        <v>119</v>
      </c>
      <c r="B121" s="39">
        <v>1.2621</v>
      </c>
      <c r="C121" s="39"/>
      <c r="D121" s="39"/>
      <c r="E121" s="27">
        <f t="shared" si="6"/>
        <v>1</v>
      </c>
      <c r="F121" s="29" t="e">
        <f t="shared" si="11"/>
        <v>#DIV/0!</v>
      </c>
      <c r="G121" s="39">
        <v>-2.1795599999999999</v>
      </c>
      <c r="H121" s="39"/>
      <c r="I121" s="39"/>
      <c r="J121" s="27">
        <f t="shared" si="7"/>
        <v>1</v>
      </c>
      <c r="K121" s="29" t="e">
        <f t="shared" si="8"/>
        <v>#DIV/0!</v>
      </c>
      <c r="L121" s="39">
        <v>4.2533899999999996</v>
      </c>
      <c r="M121" s="39"/>
      <c r="N121" s="39"/>
      <c r="O121" s="27">
        <f t="shared" si="9"/>
        <v>1</v>
      </c>
      <c r="P121" s="29" t="e">
        <f t="shared" si="10"/>
        <v>#DIV/0!</v>
      </c>
      <c r="Q121" s="39"/>
      <c r="R121" s="1"/>
    </row>
    <row r="122" spans="1:18" x14ac:dyDescent="0.2">
      <c r="A122" s="42">
        <v>120</v>
      </c>
      <c r="B122" s="39">
        <v>1.3893899999999999</v>
      </c>
      <c r="C122" s="39"/>
      <c r="D122" s="39"/>
      <c r="E122" s="27">
        <f t="shared" si="6"/>
        <v>1</v>
      </c>
      <c r="F122" s="29" t="e">
        <f t="shared" si="11"/>
        <v>#DIV/0!</v>
      </c>
      <c r="G122" s="39">
        <v>-2.3161399999999999</v>
      </c>
      <c r="H122" s="39"/>
      <c r="I122" s="39"/>
      <c r="J122" s="27">
        <f t="shared" si="7"/>
        <v>1</v>
      </c>
      <c r="K122" s="29" t="e">
        <f t="shared" si="8"/>
        <v>#DIV/0!</v>
      </c>
      <c r="L122" s="39">
        <v>4.3778100000000002</v>
      </c>
      <c r="M122" s="39"/>
      <c r="N122" s="39"/>
      <c r="O122" s="27">
        <f t="shared" si="9"/>
        <v>1</v>
      </c>
      <c r="P122" s="29" t="e">
        <f t="shared" si="10"/>
        <v>#DIV/0!</v>
      </c>
      <c r="Q122" s="39"/>
      <c r="R122" s="1"/>
    </row>
    <row r="123" spans="1:18" x14ac:dyDescent="0.2">
      <c r="A123" s="42">
        <v>121</v>
      </c>
      <c r="B123" s="39">
        <v>1.4692799999999999</v>
      </c>
      <c r="C123" s="39"/>
      <c r="D123" s="39"/>
      <c r="E123" s="27">
        <f t="shared" si="6"/>
        <v>1</v>
      </c>
      <c r="F123" s="29" t="e">
        <f t="shared" si="11"/>
        <v>#DIV/0!</v>
      </c>
      <c r="G123" s="39">
        <v>-2.4087999999999998</v>
      </c>
      <c r="H123" s="39"/>
      <c r="I123" s="39"/>
      <c r="J123" s="27">
        <f t="shared" si="7"/>
        <v>1</v>
      </c>
      <c r="K123" s="29" t="e">
        <f t="shared" si="8"/>
        <v>#DIV/0!</v>
      </c>
      <c r="L123" s="39">
        <v>4.3181099999999999</v>
      </c>
      <c r="M123" s="39"/>
      <c r="N123" s="39"/>
      <c r="O123" s="27">
        <f t="shared" si="9"/>
        <v>1</v>
      </c>
      <c r="P123" s="29" t="e">
        <f t="shared" si="10"/>
        <v>#DIV/0!</v>
      </c>
      <c r="Q123" s="39"/>
      <c r="R123" s="1"/>
    </row>
    <row r="124" spans="1:18" x14ac:dyDescent="0.2">
      <c r="A124" s="42">
        <v>122</v>
      </c>
      <c r="B124" s="39">
        <v>0.335337</v>
      </c>
      <c r="C124" s="39"/>
      <c r="D124" s="39"/>
      <c r="E124" s="27">
        <f t="shared" si="6"/>
        <v>1</v>
      </c>
      <c r="F124" s="29" t="e">
        <f t="shared" si="11"/>
        <v>#DIV/0!</v>
      </c>
      <c r="G124" s="39">
        <v>-0.947187</v>
      </c>
      <c r="H124" s="39"/>
      <c r="I124" s="39"/>
      <c r="J124" s="27">
        <f t="shared" si="7"/>
        <v>1</v>
      </c>
      <c r="K124" s="29" t="e">
        <f t="shared" si="8"/>
        <v>#DIV/0!</v>
      </c>
      <c r="L124" s="39">
        <v>2.3114300000000001</v>
      </c>
      <c r="M124" s="39"/>
      <c r="N124" s="39"/>
      <c r="O124" s="27">
        <f t="shared" si="9"/>
        <v>1</v>
      </c>
      <c r="P124" s="29" t="e">
        <f t="shared" si="10"/>
        <v>#DIV/0!</v>
      </c>
      <c r="Q124" s="39"/>
      <c r="R124" s="1"/>
    </row>
    <row r="125" spans="1:18" x14ac:dyDescent="0.2">
      <c r="A125" s="42">
        <v>123</v>
      </c>
      <c r="B125" s="39">
        <v>0.61512999999999995</v>
      </c>
      <c r="C125" s="39"/>
      <c r="D125" s="39"/>
      <c r="E125" s="27">
        <f t="shared" si="6"/>
        <v>1</v>
      </c>
      <c r="F125" s="29" t="e">
        <f t="shared" si="11"/>
        <v>#DIV/0!</v>
      </c>
      <c r="G125" s="39">
        <v>-1.3142</v>
      </c>
      <c r="H125" s="39"/>
      <c r="I125" s="39"/>
      <c r="J125" s="27">
        <f t="shared" si="7"/>
        <v>1</v>
      </c>
      <c r="K125" s="29" t="e">
        <f t="shared" si="8"/>
        <v>#DIV/0!</v>
      </c>
      <c r="L125" s="39">
        <v>3.1443400000000001</v>
      </c>
      <c r="M125" s="39"/>
      <c r="N125" s="39"/>
      <c r="O125" s="27">
        <f t="shared" si="9"/>
        <v>1</v>
      </c>
      <c r="P125" s="29" t="e">
        <f t="shared" si="10"/>
        <v>#DIV/0!</v>
      </c>
      <c r="Q125" s="39"/>
      <c r="R125" s="1"/>
    </row>
    <row r="126" spans="1:18" x14ac:dyDescent="0.2">
      <c r="A126" s="42">
        <v>124</v>
      </c>
      <c r="B126" s="39">
        <v>0.962503</v>
      </c>
      <c r="C126" s="39"/>
      <c r="D126" s="39"/>
      <c r="E126" s="27">
        <f t="shared" si="6"/>
        <v>1</v>
      </c>
      <c r="F126" s="29" t="e">
        <f t="shared" si="11"/>
        <v>#DIV/0!</v>
      </c>
      <c r="G126" s="39">
        <v>-1.7972300000000001</v>
      </c>
      <c r="H126" s="39"/>
      <c r="I126" s="39"/>
      <c r="J126" s="27">
        <f t="shared" si="7"/>
        <v>1</v>
      </c>
      <c r="K126" s="29" t="e">
        <f t="shared" si="8"/>
        <v>#DIV/0!</v>
      </c>
      <c r="L126" s="39">
        <v>3.8738899999999998</v>
      </c>
      <c r="M126" s="39"/>
      <c r="N126" s="39"/>
      <c r="O126" s="27">
        <f t="shared" si="9"/>
        <v>1</v>
      </c>
      <c r="P126" s="29" t="e">
        <f t="shared" si="10"/>
        <v>#DIV/0!</v>
      </c>
      <c r="Q126" s="39"/>
      <c r="R126" s="1"/>
    </row>
    <row r="127" spans="1:18" x14ac:dyDescent="0.2">
      <c r="A127" s="39"/>
      <c r="B127" s="39">
        <v>1.62961</v>
      </c>
      <c r="C127" s="43"/>
      <c r="D127" s="43"/>
      <c r="E127" s="43"/>
      <c r="F127" s="43"/>
      <c r="G127" s="39">
        <v>-2.5266600000000001</v>
      </c>
      <c r="H127" s="43"/>
      <c r="I127" s="43"/>
      <c r="J127" s="43"/>
      <c r="K127" s="43"/>
      <c r="L127" s="39">
        <v>4.7807300000000001</v>
      </c>
      <c r="M127" s="43"/>
      <c r="N127" s="43"/>
      <c r="O127" s="43"/>
      <c r="P127" s="43"/>
      <c r="Q127" s="39"/>
      <c r="R127" s="1"/>
    </row>
    <row r="128" spans="1:18" x14ac:dyDescent="0.2">
      <c r="A128" s="39"/>
      <c r="B128" s="39">
        <v>0.92765900000000001</v>
      </c>
      <c r="C128" s="43"/>
      <c r="D128" s="43"/>
      <c r="E128" s="43"/>
      <c r="F128" s="43"/>
      <c r="G128" s="39">
        <v>-1.9036299999999999</v>
      </c>
      <c r="H128" s="43"/>
      <c r="I128" s="43"/>
      <c r="J128" s="43"/>
      <c r="K128" s="44"/>
      <c r="L128" s="39">
        <v>3.2662399999999998</v>
      </c>
      <c r="M128" s="43"/>
      <c r="N128" s="43"/>
      <c r="O128" s="43"/>
      <c r="P128" s="43"/>
      <c r="Q128" s="39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66B0-707E-014F-BB04-07684D8B361F}">
  <dimension ref="A1:L135"/>
  <sheetViews>
    <sheetView topLeftCell="B1" zoomScale="75" zoomScaleNormal="70" workbookViewId="0">
      <selection activeCell="F124" sqref="F124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12.1640625" customWidth="1"/>
  </cols>
  <sheetData>
    <row r="1" spans="1:7" x14ac:dyDescent="0.2">
      <c r="A1" s="46" t="s">
        <v>0</v>
      </c>
      <c r="B1" s="48" t="s">
        <v>1</v>
      </c>
      <c r="C1" s="49"/>
      <c r="D1" s="49"/>
      <c r="E1" s="49"/>
      <c r="F1" s="49"/>
      <c r="G1" s="50"/>
    </row>
    <row r="2" spans="1:7" x14ac:dyDescent="0.2">
      <c r="A2" s="47"/>
      <c r="B2" s="38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10"/>
    </row>
    <row r="3" spans="1:7" x14ac:dyDescent="0.2">
      <c r="A3" s="14">
        <v>1</v>
      </c>
      <c r="B3" s="26">
        <v>0.74351500000000004</v>
      </c>
      <c r="C3" s="39">
        <v>0.577349</v>
      </c>
      <c r="D3" s="39">
        <v>0.58091499999999996</v>
      </c>
      <c r="E3" s="27">
        <f>ABS((B3-C3)/B3)</f>
        <v>0.22348708499492281</v>
      </c>
      <c r="F3" s="29">
        <f>ABS((B3-C3)/D3)</f>
        <v>0.28604184777463149</v>
      </c>
      <c r="G3">
        <v>0.63544</v>
      </c>
    </row>
    <row r="4" spans="1:7" x14ac:dyDescent="0.2">
      <c r="A4" s="14">
        <v>2</v>
      </c>
      <c r="B4" s="26">
        <v>1.5131300000000001</v>
      </c>
      <c r="C4" s="39">
        <v>1.241015</v>
      </c>
      <c r="D4" s="39">
        <v>0.86498299999999995</v>
      </c>
      <c r="E4" s="27">
        <f t="shared" ref="E4:E67" si="0">ABS((B4-C4)/B4)</f>
        <v>0.17983583697369035</v>
      </c>
      <c r="F4" s="29">
        <f>ABS((B4-C4)/D4)</f>
        <v>0.31458999772249874</v>
      </c>
      <c r="G4">
        <v>1.154517</v>
      </c>
    </row>
    <row r="5" spans="1:7" x14ac:dyDescent="0.2">
      <c r="A5" s="14">
        <v>3</v>
      </c>
      <c r="B5" s="26">
        <v>1.8226899999999999</v>
      </c>
      <c r="C5" s="39"/>
      <c r="D5" s="39"/>
      <c r="E5" s="27"/>
      <c r="F5" s="29"/>
      <c r="G5" s="28"/>
    </row>
    <row r="6" spans="1:7" x14ac:dyDescent="0.2">
      <c r="A6" s="14">
        <v>4</v>
      </c>
      <c r="B6" s="26">
        <v>1.5974699999999999</v>
      </c>
      <c r="C6" s="39">
        <v>1.3713280000000001</v>
      </c>
      <c r="D6" s="39">
        <v>4.0318680000000002</v>
      </c>
      <c r="E6" s="27">
        <f t="shared" si="0"/>
        <v>0.14156259585469513</v>
      </c>
      <c r="F6" s="29">
        <f t="shared" ref="F6:F68" si="1">ABS((B6-C6)/D6)</f>
        <v>5.6088641790852239E-2</v>
      </c>
      <c r="G6">
        <v>0.56495399999999996</v>
      </c>
    </row>
    <row r="7" spans="1:7" x14ac:dyDescent="0.2">
      <c r="A7" s="14">
        <v>5</v>
      </c>
      <c r="B7" s="26">
        <v>1.92804</v>
      </c>
      <c r="C7" s="39"/>
      <c r="D7" s="39"/>
      <c r="E7" s="27"/>
      <c r="F7" s="29"/>
      <c r="G7" s="28"/>
    </row>
    <row r="8" spans="1:7" x14ac:dyDescent="0.2">
      <c r="A8" s="14">
        <v>6</v>
      </c>
      <c r="B8" s="26">
        <v>1.2800100000000001</v>
      </c>
      <c r="C8" s="39"/>
      <c r="D8" s="39"/>
      <c r="E8" s="27"/>
      <c r="F8" s="29"/>
      <c r="G8" s="28"/>
    </row>
    <row r="9" spans="1:7" x14ac:dyDescent="0.2">
      <c r="A9" s="14">
        <v>7</v>
      </c>
      <c r="B9" s="26">
        <v>1.7192099999999999</v>
      </c>
      <c r="C9" s="39"/>
      <c r="D9" s="39"/>
      <c r="E9" s="27"/>
      <c r="F9" s="29"/>
      <c r="G9" s="28"/>
    </row>
    <row r="10" spans="1:7" x14ac:dyDescent="0.2">
      <c r="A10" s="14">
        <v>8</v>
      </c>
      <c r="B10" s="26">
        <v>1.40208</v>
      </c>
      <c r="C10" s="39">
        <v>1.0067060000000001</v>
      </c>
      <c r="D10" s="39">
        <v>4.792675</v>
      </c>
      <c r="E10" s="27">
        <f t="shared" si="0"/>
        <v>0.2819910418806344</v>
      </c>
      <c r="F10" s="29">
        <f t="shared" si="1"/>
        <v>8.2495474865289201E-2</v>
      </c>
      <c r="G10">
        <v>0.52743799999999996</v>
      </c>
    </row>
    <row r="11" spans="1:7" x14ac:dyDescent="0.2">
      <c r="A11" s="14">
        <v>9</v>
      </c>
      <c r="B11" s="26">
        <v>1.5507500000000001</v>
      </c>
      <c r="C11" s="39">
        <v>1.595755</v>
      </c>
      <c r="D11" s="39">
        <v>0.97683799999999998</v>
      </c>
      <c r="E11" s="27">
        <f t="shared" si="0"/>
        <v>2.9021441238110565E-2</v>
      </c>
      <c r="F11" s="29">
        <f t="shared" si="1"/>
        <v>4.607212250137685E-2</v>
      </c>
      <c r="G11">
        <v>1.3027040000000001</v>
      </c>
    </row>
    <row r="12" spans="1:7" x14ac:dyDescent="0.2">
      <c r="A12" s="14">
        <v>10</v>
      </c>
      <c r="B12" s="26">
        <v>1.30131</v>
      </c>
      <c r="C12" s="39">
        <v>1.62432</v>
      </c>
      <c r="D12" s="39">
        <v>0.80143600000000004</v>
      </c>
      <c r="E12" s="27">
        <f t="shared" si="0"/>
        <v>0.24821910228923164</v>
      </c>
      <c r="F12" s="29">
        <f t="shared" si="1"/>
        <v>0.4030390449143787</v>
      </c>
      <c r="G12">
        <v>1.2236020000000001</v>
      </c>
    </row>
    <row r="13" spans="1:7" x14ac:dyDescent="0.2">
      <c r="A13" s="14">
        <v>11</v>
      </c>
      <c r="B13" s="26">
        <v>1.28243</v>
      </c>
      <c r="C13" s="39"/>
      <c r="D13" s="39"/>
      <c r="E13" s="27"/>
      <c r="F13" s="29"/>
      <c r="G13" s="28"/>
    </row>
    <row r="14" spans="1:7" x14ac:dyDescent="0.2">
      <c r="A14" s="14">
        <v>12</v>
      </c>
      <c r="B14" s="26">
        <v>1.6089</v>
      </c>
      <c r="C14" s="39">
        <v>1.660288</v>
      </c>
      <c r="D14" s="39">
        <v>0.912663</v>
      </c>
      <c r="E14" s="27">
        <f t="shared" si="0"/>
        <v>3.1939834669650065E-2</v>
      </c>
      <c r="F14" s="29">
        <f t="shared" si="1"/>
        <v>5.6305558568715934E-2</v>
      </c>
      <c r="G14" s="41">
        <v>1.3864890000000001</v>
      </c>
    </row>
    <row r="15" spans="1:7" x14ac:dyDescent="0.2">
      <c r="A15" s="14">
        <v>13</v>
      </c>
      <c r="B15" s="26">
        <v>1.2434799999999999</v>
      </c>
      <c r="C15" s="39">
        <v>1.2920510000000001</v>
      </c>
      <c r="D15" s="39">
        <v>1.020521</v>
      </c>
      <c r="E15" s="27">
        <f t="shared" si="0"/>
        <v>3.9060539775468965E-2</v>
      </c>
      <c r="F15" s="29">
        <f t="shared" si="1"/>
        <v>4.7594317020424021E-2</v>
      </c>
      <c r="G15" s="41">
        <v>0.98589499999999997</v>
      </c>
    </row>
    <row r="16" spans="1:7" x14ac:dyDescent="0.2">
      <c r="A16" s="14">
        <v>14</v>
      </c>
      <c r="B16" s="26">
        <v>1.5539099999999999</v>
      </c>
      <c r="C16" s="39">
        <v>2.0326379999999999</v>
      </c>
      <c r="D16" s="39">
        <v>2.2390500000000002</v>
      </c>
      <c r="E16" s="27">
        <f t="shared" si="0"/>
        <v>0.30807961851072463</v>
      </c>
      <c r="F16" s="29">
        <f t="shared" si="1"/>
        <v>0.2138085348696992</v>
      </c>
      <c r="G16" s="41">
        <v>1.5848279999999999</v>
      </c>
    </row>
    <row r="17" spans="1:7" x14ac:dyDescent="0.2">
      <c r="A17" s="14">
        <v>15</v>
      </c>
      <c r="B17" s="26">
        <v>1.52024</v>
      </c>
      <c r="C17" s="39">
        <v>1.819812</v>
      </c>
      <c r="D17" s="39">
        <v>1.6165689999999999</v>
      </c>
      <c r="E17" s="27">
        <f t="shared" si="0"/>
        <v>0.19705572804294055</v>
      </c>
      <c r="F17" s="29">
        <f t="shared" si="1"/>
        <v>0.18531346326695611</v>
      </c>
      <c r="G17" s="41">
        <v>1.3348409999999999</v>
      </c>
    </row>
    <row r="18" spans="1:7" x14ac:dyDescent="0.2">
      <c r="A18" s="14">
        <v>16</v>
      </c>
      <c r="B18" s="26">
        <v>1.3857900000000001</v>
      </c>
      <c r="C18" s="39">
        <v>1.6527970000000001</v>
      </c>
      <c r="D18" s="39">
        <v>2.7395130000000001</v>
      </c>
      <c r="E18" s="27">
        <f t="shared" si="0"/>
        <v>0.19267493631791252</v>
      </c>
      <c r="F18" s="29">
        <f t="shared" si="1"/>
        <v>9.7465133401447621E-2</v>
      </c>
      <c r="G18" s="41">
        <v>0.55699200000000004</v>
      </c>
    </row>
    <row r="19" spans="1:7" x14ac:dyDescent="0.2">
      <c r="A19" s="14">
        <v>17</v>
      </c>
      <c r="B19" s="26">
        <v>1.0050399999999999</v>
      </c>
      <c r="C19" s="39">
        <v>0.92742100000000005</v>
      </c>
      <c r="D19" s="39">
        <v>0.68494699999999997</v>
      </c>
      <c r="E19" s="27">
        <f t="shared" si="0"/>
        <v>7.7229761999522292E-2</v>
      </c>
      <c r="F19" s="29">
        <f t="shared" si="1"/>
        <v>0.11332117667498344</v>
      </c>
      <c r="G19" s="41">
        <v>0.79043200000000002</v>
      </c>
    </row>
    <row r="20" spans="1:7" x14ac:dyDescent="0.2">
      <c r="A20" s="14">
        <v>18</v>
      </c>
      <c r="B20" s="26">
        <v>1.97773</v>
      </c>
      <c r="C20" s="39"/>
      <c r="D20" s="39"/>
      <c r="E20" s="27"/>
      <c r="F20" s="29"/>
      <c r="G20" s="28"/>
    </row>
    <row r="21" spans="1:7" x14ac:dyDescent="0.2">
      <c r="A21" s="14">
        <v>19</v>
      </c>
      <c r="B21" s="26">
        <v>1.15957</v>
      </c>
      <c r="C21" s="39">
        <v>0.95769700000000002</v>
      </c>
      <c r="D21" s="39">
        <v>0.78069900000000003</v>
      </c>
      <c r="E21" s="27">
        <f t="shared" si="0"/>
        <v>0.17409298274360321</v>
      </c>
      <c r="F21" s="29">
        <f t="shared" si="1"/>
        <v>0.25857981116922135</v>
      </c>
      <c r="G21">
        <v>0.87962700000000005</v>
      </c>
    </row>
    <row r="22" spans="1:7" x14ac:dyDescent="0.2">
      <c r="A22" s="14">
        <v>20</v>
      </c>
      <c r="B22" s="26">
        <v>0.60763999999999996</v>
      </c>
      <c r="C22" s="39">
        <v>0.50148700000000002</v>
      </c>
      <c r="D22" s="39">
        <v>0.637374</v>
      </c>
      <c r="E22" s="27">
        <f t="shared" si="0"/>
        <v>0.17469718912513979</v>
      </c>
      <c r="F22" s="29">
        <f t="shared" si="1"/>
        <v>0.1665474274131043</v>
      </c>
      <c r="G22">
        <v>0.43774999999999997</v>
      </c>
    </row>
    <row r="23" spans="1:7" x14ac:dyDescent="0.2">
      <c r="A23" s="14">
        <v>21</v>
      </c>
      <c r="B23" s="26">
        <v>1.53742</v>
      </c>
      <c r="C23" s="39">
        <v>1.0174879999999999</v>
      </c>
      <c r="D23" s="39">
        <v>1.561879</v>
      </c>
      <c r="E23" s="27">
        <f t="shared" si="0"/>
        <v>0.33818475107647883</v>
      </c>
      <c r="F23" s="29">
        <f t="shared" si="1"/>
        <v>0.33288878331804195</v>
      </c>
      <c r="G23">
        <v>1.0174879999999999</v>
      </c>
    </row>
    <row r="24" spans="1:7" x14ac:dyDescent="0.2">
      <c r="A24" s="14">
        <v>22</v>
      </c>
      <c r="B24" s="26">
        <v>1.20095</v>
      </c>
      <c r="C24" s="39"/>
      <c r="D24" s="39"/>
      <c r="E24" s="27"/>
      <c r="F24" s="29"/>
      <c r="G24" s="28"/>
    </row>
    <row r="25" spans="1:7" x14ac:dyDescent="0.2">
      <c r="A25" s="14">
        <v>23</v>
      </c>
      <c r="B25" s="26">
        <v>0.839727</v>
      </c>
      <c r="C25" s="39">
        <v>0.59003899999999998</v>
      </c>
      <c r="D25" s="39">
        <v>1.1275379999999999</v>
      </c>
      <c r="E25" s="27">
        <f t="shared" si="0"/>
        <v>0.29734425593079661</v>
      </c>
      <c r="F25" s="29">
        <f t="shared" si="1"/>
        <v>0.22144530827342407</v>
      </c>
      <c r="G25">
        <v>0.59003899999999998</v>
      </c>
    </row>
    <row r="26" spans="1:7" x14ac:dyDescent="0.2">
      <c r="A26" s="14">
        <v>24</v>
      </c>
      <c r="B26" s="26">
        <v>1.4340900000000001</v>
      </c>
      <c r="C26" s="39">
        <v>1.678598</v>
      </c>
      <c r="D26" s="39">
        <v>0.64886500000000003</v>
      </c>
      <c r="E26" s="27">
        <f t="shared" si="0"/>
        <v>0.17049697020410151</v>
      </c>
      <c r="F26" s="29">
        <f t="shared" si="1"/>
        <v>0.3768241467793762</v>
      </c>
      <c r="G26">
        <v>1.354166</v>
      </c>
    </row>
    <row r="27" spans="1:7" x14ac:dyDescent="0.2">
      <c r="A27" s="14">
        <v>25</v>
      </c>
      <c r="B27" s="26">
        <v>0.643451</v>
      </c>
      <c r="C27" s="39">
        <v>0.49497000000000002</v>
      </c>
      <c r="D27" s="39">
        <v>0.85972400000000004</v>
      </c>
      <c r="E27" s="27">
        <f t="shared" si="0"/>
        <v>0.23075727600081433</v>
      </c>
      <c r="F27" s="29">
        <f t="shared" si="1"/>
        <v>0.17270775272064054</v>
      </c>
      <c r="G27">
        <v>0.58094199999999996</v>
      </c>
    </row>
    <row r="28" spans="1:7" x14ac:dyDescent="0.2">
      <c r="A28" s="14">
        <v>26</v>
      </c>
      <c r="B28" s="26">
        <v>1.2072400000000001</v>
      </c>
      <c r="C28" s="39">
        <v>1.1101749999999999</v>
      </c>
      <c r="D28" s="39">
        <v>0.53815299999999999</v>
      </c>
      <c r="E28" s="27">
        <f t="shared" si="0"/>
        <v>8.0402405486895867E-2</v>
      </c>
      <c r="F28" s="29">
        <f t="shared" si="1"/>
        <v>0.18036692167469137</v>
      </c>
      <c r="G28">
        <v>1.1101749999999999</v>
      </c>
    </row>
    <row r="29" spans="1:7" x14ac:dyDescent="0.2">
      <c r="A29" s="14">
        <v>27</v>
      </c>
      <c r="B29" s="26">
        <v>0.85631599999999997</v>
      </c>
      <c r="C29" s="39">
        <v>0.96263600000000005</v>
      </c>
      <c r="D29" s="39">
        <v>0.63199000000000005</v>
      </c>
      <c r="E29" s="27">
        <f t="shared" si="0"/>
        <v>0.12415977279415553</v>
      </c>
      <c r="F29" s="29">
        <f t="shared" si="1"/>
        <v>0.1682305099764238</v>
      </c>
      <c r="G29">
        <v>0.83623800000000004</v>
      </c>
    </row>
    <row r="30" spans="1:7" x14ac:dyDescent="0.2">
      <c r="A30" s="14">
        <v>28</v>
      </c>
      <c r="B30" s="26">
        <v>0.56416299999999997</v>
      </c>
      <c r="C30" s="39">
        <v>0.47746100000000002</v>
      </c>
      <c r="D30" s="39">
        <v>0.75525699999999996</v>
      </c>
      <c r="E30" s="27">
        <f t="shared" si="0"/>
        <v>0.15368253501204429</v>
      </c>
      <c r="F30" s="29">
        <f t="shared" si="1"/>
        <v>0.11479800915449966</v>
      </c>
      <c r="G30">
        <v>0.85509000000000002</v>
      </c>
    </row>
    <row r="31" spans="1:7" x14ac:dyDescent="0.2">
      <c r="A31" s="14">
        <v>29</v>
      </c>
      <c r="B31" s="26">
        <v>0.74710699999999997</v>
      </c>
      <c r="C31" s="39">
        <v>0.91145699999999996</v>
      </c>
      <c r="D31" s="39">
        <v>0.29369499999999998</v>
      </c>
      <c r="E31" s="27">
        <f t="shared" si="0"/>
        <v>0.21998187675928615</v>
      </c>
      <c r="F31" s="29">
        <f t="shared" si="1"/>
        <v>0.55959413677454506</v>
      </c>
      <c r="G31">
        <v>1.0583039999999999</v>
      </c>
    </row>
    <row r="32" spans="1:7" x14ac:dyDescent="0.2">
      <c r="A32" s="14">
        <v>30</v>
      </c>
      <c r="B32" s="26">
        <v>1.77</v>
      </c>
      <c r="C32" s="39">
        <v>0.71697999999999995</v>
      </c>
      <c r="D32" s="39">
        <v>4.528645</v>
      </c>
      <c r="E32" s="27">
        <f t="shared" si="0"/>
        <v>0.59492655367231639</v>
      </c>
      <c r="F32" s="29">
        <f t="shared" si="1"/>
        <v>0.23252429810682887</v>
      </c>
      <c r="G32">
        <v>0.26411499999999999</v>
      </c>
    </row>
    <row r="33" spans="1:7" x14ac:dyDescent="0.2">
      <c r="A33" s="14">
        <v>31</v>
      </c>
      <c r="B33" s="26">
        <v>0.87956400000000001</v>
      </c>
      <c r="C33" s="39">
        <v>0.82617399999999996</v>
      </c>
      <c r="D33" s="39">
        <v>0.46407100000000001</v>
      </c>
      <c r="E33" s="27">
        <f t="shared" si="0"/>
        <v>6.0700528898408809E-2</v>
      </c>
      <c r="F33" s="29">
        <f t="shared" si="1"/>
        <v>0.11504705099004257</v>
      </c>
      <c r="G33">
        <v>0.965395</v>
      </c>
    </row>
    <row r="34" spans="1:7" x14ac:dyDescent="0.2">
      <c r="A34" s="14">
        <v>32</v>
      </c>
      <c r="B34" s="26">
        <v>1.31341</v>
      </c>
      <c r="C34" s="39">
        <v>1.1157550000000001</v>
      </c>
      <c r="D34" s="39">
        <v>0.96274800000000005</v>
      </c>
      <c r="E34" s="27">
        <f t="shared" si="0"/>
        <v>0.15048994601837959</v>
      </c>
      <c r="F34" s="29">
        <f t="shared" si="1"/>
        <v>0.20530294531902418</v>
      </c>
      <c r="G34">
        <v>1.2120299999999999</v>
      </c>
    </row>
    <row r="35" spans="1:7" x14ac:dyDescent="0.2">
      <c r="A35" s="14">
        <v>33</v>
      </c>
      <c r="B35" s="26">
        <v>1.2724899999999999</v>
      </c>
      <c r="C35" s="39">
        <v>1.5173030000000001</v>
      </c>
      <c r="D35" s="39">
        <v>1.6651199999999999</v>
      </c>
      <c r="E35" s="27">
        <f t="shared" si="0"/>
        <v>0.19238893822348324</v>
      </c>
      <c r="F35" s="29">
        <f t="shared" si="1"/>
        <v>0.14702423849332191</v>
      </c>
      <c r="G35">
        <v>1.0177670000000001</v>
      </c>
    </row>
    <row r="36" spans="1:7" x14ac:dyDescent="0.2">
      <c r="A36" s="14">
        <v>34</v>
      </c>
      <c r="B36" s="26">
        <v>0.66827300000000001</v>
      </c>
      <c r="C36" s="39">
        <v>0.51717100000000005</v>
      </c>
      <c r="D36" s="39">
        <v>0.57321500000000003</v>
      </c>
      <c r="E36" s="27">
        <f t="shared" si="0"/>
        <v>0.22610819231062748</v>
      </c>
      <c r="F36" s="29">
        <f t="shared" si="1"/>
        <v>0.26360440672348062</v>
      </c>
      <c r="G36">
        <v>0.74645700000000004</v>
      </c>
    </row>
    <row r="37" spans="1:7" x14ac:dyDescent="0.2">
      <c r="A37" s="14">
        <v>35</v>
      </c>
      <c r="B37" s="26">
        <v>1.0526500000000001</v>
      </c>
      <c r="C37" s="39">
        <v>1.003482</v>
      </c>
      <c r="D37" s="39">
        <v>0.46084599999999998</v>
      </c>
      <c r="E37" s="27">
        <f t="shared" si="0"/>
        <v>4.6708782596304656E-2</v>
      </c>
      <c r="F37" s="29">
        <f t="shared" si="1"/>
        <v>0.10669073833775297</v>
      </c>
      <c r="G37">
        <v>1.0956509999999999</v>
      </c>
    </row>
    <row r="38" spans="1:7" x14ac:dyDescent="0.2">
      <c r="A38" s="14">
        <v>36</v>
      </c>
      <c r="B38" s="26">
        <v>1.20065</v>
      </c>
      <c r="C38" s="39">
        <v>1.1307769999999999</v>
      </c>
      <c r="D38" s="39">
        <v>2.2288009999999998</v>
      </c>
      <c r="E38" s="27">
        <f t="shared" si="0"/>
        <v>5.8195977179028087E-2</v>
      </c>
      <c r="F38" s="29">
        <f t="shared" si="1"/>
        <v>3.1350039774748879E-2</v>
      </c>
      <c r="G38">
        <v>0.46213700000000002</v>
      </c>
    </row>
    <row r="39" spans="1:7" x14ac:dyDescent="0.2">
      <c r="A39" s="14">
        <v>37</v>
      </c>
      <c r="B39" s="26">
        <v>0.65949500000000005</v>
      </c>
      <c r="C39" s="39">
        <v>1.262127</v>
      </c>
      <c r="D39" s="39">
        <v>1.8093950000000001</v>
      </c>
      <c r="E39" s="27">
        <f t="shared" si="0"/>
        <v>0.91377796647434761</v>
      </c>
      <c r="F39" s="29">
        <f t="shared" si="1"/>
        <v>0.33305718209677815</v>
      </c>
      <c r="G39">
        <v>0.53836899999999999</v>
      </c>
    </row>
    <row r="40" spans="1:7" x14ac:dyDescent="0.2">
      <c r="A40" s="14">
        <v>38</v>
      </c>
      <c r="B40" s="26">
        <v>1.5775600000000001</v>
      </c>
      <c r="C40" s="39">
        <v>1.7106809999999999</v>
      </c>
      <c r="D40" s="39">
        <v>0.24396200000000001</v>
      </c>
      <c r="E40" s="27">
        <f t="shared" si="0"/>
        <v>8.4384112173229428E-2</v>
      </c>
      <c r="F40" s="29">
        <f t="shared" si="1"/>
        <v>0.54566284913224117</v>
      </c>
      <c r="G40">
        <v>1.686285</v>
      </c>
    </row>
    <row r="41" spans="1:7" x14ac:dyDescent="0.2">
      <c r="A41" s="14">
        <v>39</v>
      </c>
      <c r="B41" s="26">
        <v>1.08161</v>
      </c>
      <c r="C41" s="39">
        <v>0.86039500000000002</v>
      </c>
      <c r="D41" s="39">
        <v>1.270883</v>
      </c>
      <c r="E41" s="27">
        <f t="shared" si="0"/>
        <v>0.20452381172511344</v>
      </c>
      <c r="F41" s="29">
        <f t="shared" si="1"/>
        <v>0.17406401690792933</v>
      </c>
      <c r="G41">
        <v>0.987483</v>
      </c>
    </row>
    <row r="42" spans="1:7" x14ac:dyDescent="0.2">
      <c r="A42" s="14">
        <v>40</v>
      </c>
      <c r="B42" s="26">
        <v>1.40215</v>
      </c>
      <c r="C42" s="39"/>
      <c r="D42" s="39"/>
      <c r="E42" s="27"/>
      <c r="F42" s="29"/>
      <c r="G42" s="28"/>
    </row>
    <row r="43" spans="1:7" x14ac:dyDescent="0.2">
      <c r="A43" s="14">
        <v>41</v>
      </c>
      <c r="B43" s="26">
        <v>0.953816</v>
      </c>
      <c r="C43" s="39">
        <v>1.050192</v>
      </c>
      <c r="D43" s="39">
        <v>0.61518300000000004</v>
      </c>
      <c r="E43" s="27">
        <f t="shared" si="0"/>
        <v>0.10104254908703568</v>
      </c>
      <c r="F43" s="29">
        <f t="shared" si="1"/>
        <v>0.15666232649471784</v>
      </c>
      <c r="G43">
        <v>0.92715499999999995</v>
      </c>
    </row>
    <row r="44" spans="1:7" x14ac:dyDescent="0.2">
      <c r="A44" s="14">
        <v>42</v>
      </c>
      <c r="B44" s="26">
        <v>1.4794499999999999</v>
      </c>
      <c r="C44" s="39"/>
      <c r="D44" s="39"/>
      <c r="E44" s="27"/>
      <c r="F44" s="29"/>
      <c r="G44" s="28"/>
    </row>
    <row r="45" spans="1:7" x14ac:dyDescent="0.2">
      <c r="A45" s="14">
        <v>43</v>
      </c>
      <c r="B45" s="26">
        <v>1.6473199999999999</v>
      </c>
      <c r="C45" s="39">
        <v>1.4781059999999999</v>
      </c>
      <c r="D45" s="39">
        <v>2.6909749999999999</v>
      </c>
      <c r="E45" s="27">
        <f t="shared" si="0"/>
        <v>0.10272078284729134</v>
      </c>
      <c r="F45" s="29">
        <f t="shared" si="1"/>
        <v>6.288204089595778E-2</v>
      </c>
      <c r="G45">
        <v>1.2090080000000001</v>
      </c>
    </row>
    <row r="46" spans="1:7" x14ac:dyDescent="0.2">
      <c r="A46" s="14">
        <v>44</v>
      </c>
      <c r="B46" s="26">
        <v>0.34843800000000003</v>
      </c>
      <c r="C46" s="39">
        <v>0.42697200000000002</v>
      </c>
      <c r="D46" s="39">
        <v>0.28158</v>
      </c>
      <c r="E46" s="27">
        <f t="shared" si="0"/>
        <v>0.22538873486818312</v>
      </c>
      <c r="F46" s="29">
        <f t="shared" si="1"/>
        <v>0.27890475175793733</v>
      </c>
      <c r="G46">
        <v>0.398814</v>
      </c>
    </row>
    <row r="47" spans="1:7" x14ac:dyDescent="0.2">
      <c r="A47" s="14">
        <v>45</v>
      </c>
      <c r="B47" s="26">
        <v>1.5481</v>
      </c>
      <c r="C47" s="39">
        <v>1.8483259999999999</v>
      </c>
      <c r="D47" s="39">
        <v>1.3855010000000001</v>
      </c>
      <c r="E47" s="27">
        <f t="shared" si="0"/>
        <v>0.19393191654285891</v>
      </c>
      <c r="F47" s="29">
        <f t="shared" si="1"/>
        <v>0.2166912907316558</v>
      </c>
      <c r="G47">
        <v>1.2941260000000001</v>
      </c>
    </row>
    <row r="48" spans="1:7" x14ac:dyDescent="0.2">
      <c r="A48" s="14">
        <v>46</v>
      </c>
      <c r="B48" s="26">
        <v>1.3695600000000001</v>
      </c>
      <c r="C48" s="39">
        <v>1.1725680000000001</v>
      </c>
      <c r="D48" s="39">
        <v>2.8680880000000002</v>
      </c>
      <c r="E48" s="27">
        <f t="shared" si="0"/>
        <v>0.14383597651800581</v>
      </c>
      <c r="F48" s="29">
        <f t="shared" si="1"/>
        <v>6.8684085007154602E-2</v>
      </c>
      <c r="G48">
        <v>0.88575899999999996</v>
      </c>
    </row>
    <row r="49" spans="1:7" x14ac:dyDescent="0.2">
      <c r="A49" s="14">
        <v>47</v>
      </c>
      <c r="B49" s="26">
        <v>1.27257</v>
      </c>
      <c r="C49" s="39">
        <v>1.054011</v>
      </c>
      <c r="D49" s="39">
        <v>0.92264599999999997</v>
      </c>
      <c r="E49" s="27">
        <f t="shared" si="0"/>
        <v>0.17174615148871963</v>
      </c>
      <c r="F49" s="29">
        <f t="shared" si="1"/>
        <v>0.23688283480338065</v>
      </c>
      <c r="G49">
        <v>0.96174599999999999</v>
      </c>
    </row>
    <row r="50" spans="1:7" x14ac:dyDescent="0.2">
      <c r="A50" s="14">
        <v>48</v>
      </c>
      <c r="B50" s="26">
        <v>1.0957300000000001</v>
      </c>
      <c r="C50" s="39">
        <v>1.0836520000000001</v>
      </c>
      <c r="D50" s="39">
        <v>1.2385949999999999</v>
      </c>
      <c r="E50" s="27">
        <f t="shared" si="0"/>
        <v>1.1022788460660959E-2</v>
      </c>
      <c r="F50" s="29">
        <f t="shared" si="1"/>
        <v>9.7513715136909439E-3</v>
      </c>
      <c r="G50">
        <v>1.3313710000000001</v>
      </c>
    </row>
    <row r="51" spans="1:7" x14ac:dyDescent="0.2">
      <c r="A51" s="14">
        <v>49</v>
      </c>
      <c r="B51" s="26">
        <v>1.5762400000000001</v>
      </c>
      <c r="C51" s="39">
        <v>1.5371379999999999</v>
      </c>
      <c r="D51" s="39">
        <v>1.815015</v>
      </c>
      <c r="E51" s="27">
        <f t="shared" si="0"/>
        <v>2.4807135969141875E-2</v>
      </c>
      <c r="F51" s="29">
        <f t="shared" si="1"/>
        <v>2.1543623606416581E-2</v>
      </c>
      <c r="G51">
        <v>0.99263299999999999</v>
      </c>
    </row>
    <row r="52" spans="1:7" x14ac:dyDescent="0.2">
      <c r="A52" s="14">
        <v>50</v>
      </c>
      <c r="B52" s="26">
        <v>0.48063600000000001</v>
      </c>
      <c r="C52" s="39">
        <v>0.36001100000000003</v>
      </c>
      <c r="D52" s="39">
        <v>0.59203600000000001</v>
      </c>
      <c r="E52" s="27">
        <f t="shared" si="0"/>
        <v>0.25096954868133053</v>
      </c>
      <c r="F52" s="29">
        <f t="shared" si="1"/>
        <v>0.20374605598308207</v>
      </c>
      <c r="G52">
        <v>0.36001100000000003</v>
      </c>
    </row>
    <row r="53" spans="1:7" x14ac:dyDescent="0.2">
      <c r="A53" s="14">
        <v>51</v>
      </c>
      <c r="B53" s="26">
        <v>0.65111300000000005</v>
      </c>
      <c r="C53" s="39">
        <v>0.68128299999999997</v>
      </c>
      <c r="D53" s="39">
        <v>0.90552500000000002</v>
      </c>
      <c r="E53" s="27">
        <f t="shared" si="0"/>
        <v>4.6336043052434703E-2</v>
      </c>
      <c r="F53" s="29">
        <f t="shared" si="1"/>
        <v>3.3317688633665465E-2</v>
      </c>
      <c r="G53">
        <v>0.77183500000000005</v>
      </c>
    </row>
    <row r="54" spans="1:7" x14ac:dyDescent="0.2">
      <c r="A54" s="14">
        <v>52</v>
      </c>
      <c r="B54" s="26">
        <v>1.6422099999999999</v>
      </c>
      <c r="C54" s="39">
        <v>1.5936170000000001</v>
      </c>
      <c r="D54" s="39">
        <v>1.3147230000000001</v>
      </c>
      <c r="E54" s="27">
        <f t="shared" si="0"/>
        <v>2.9590003714506603E-2</v>
      </c>
      <c r="F54" s="29">
        <f t="shared" si="1"/>
        <v>3.6960637335773303E-2</v>
      </c>
      <c r="G54">
        <v>1.067728</v>
      </c>
    </row>
    <row r="55" spans="1:7" x14ac:dyDescent="0.2">
      <c r="A55" s="14">
        <v>53</v>
      </c>
      <c r="B55" s="26">
        <v>1.3476699999999999</v>
      </c>
      <c r="C55" s="39">
        <v>1.657087</v>
      </c>
      <c r="D55" s="39">
        <v>3.1071770000000001</v>
      </c>
      <c r="E55" s="27">
        <f t="shared" si="0"/>
        <v>0.22959404008399686</v>
      </c>
      <c r="F55" s="29">
        <f t="shared" si="1"/>
        <v>9.9581388507960777E-2</v>
      </c>
      <c r="G55">
        <v>1.035652</v>
      </c>
    </row>
    <row r="56" spans="1:7" x14ac:dyDescent="0.2">
      <c r="A56" s="14">
        <v>54</v>
      </c>
      <c r="B56" s="26">
        <v>1.1363799999999999</v>
      </c>
      <c r="C56" s="39">
        <v>1.1515899999999999</v>
      </c>
      <c r="D56" s="39">
        <v>0.52262200000000003</v>
      </c>
      <c r="E56" s="27">
        <f t="shared" si="0"/>
        <v>1.3384607261655385E-2</v>
      </c>
      <c r="F56" s="29">
        <f t="shared" si="1"/>
        <v>2.9103252446318648E-2</v>
      </c>
      <c r="G56">
        <v>1.0470660000000001</v>
      </c>
    </row>
    <row r="57" spans="1:7" x14ac:dyDescent="0.2">
      <c r="A57" s="14">
        <v>55</v>
      </c>
      <c r="B57" s="26">
        <v>1.5720799999999999</v>
      </c>
      <c r="C57" s="39"/>
      <c r="D57" s="39"/>
      <c r="E57" s="27"/>
      <c r="F57" s="29"/>
      <c r="G57" s="28"/>
    </row>
    <row r="58" spans="1:7" x14ac:dyDescent="0.2">
      <c r="A58" s="14">
        <v>56</v>
      </c>
      <c r="B58" s="26">
        <v>1.4369499999999999</v>
      </c>
      <c r="C58" s="39">
        <v>1.1284749999999999</v>
      </c>
      <c r="D58" s="39">
        <v>2.0394030000000001</v>
      </c>
      <c r="E58" s="27">
        <f t="shared" si="0"/>
        <v>0.21467344027280008</v>
      </c>
      <c r="F58" s="29">
        <f t="shared" si="1"/>
        <v>0.15125750035672206</v>
      </c>
      <c r="G58">
        <v>0.72059399999999996</v>
      </c>
    </row>
    <row r="59" spans="1:7" x14ac:dyDescent="0.2">
      <c r="A59" s="14">
        <v>57</v>
      </c>
      <c r="B59" s="26">
        <v>1.1751</v>
      </c>
      <c r="C59" s="39">
        <v>0.49821900000000002</v>
      </c>
      <c r="D59" s="39">
        <v>1.7718309999999999</v>
      </c>
      <c r="E59" s="27">
        <f t="shared" si="0"/>
        <v>0.57601991319887669</v>
      </c>
      <c r="F59" s="29">
        <f t="shared" si="1"/>
        <v>0.38202345483288197</v>
      </c>
      <c r="G59">
        <v>0.32103599999999999</v>
      </c>
    </row>
    <row r="60" spans="1:7" x14ac:dyDescent="0.2">
      <c r="A60" s="14">
        <v>58</v>
      </c>
      <c r="B60" s="26">
        <v>0.88239199999999995</v>
      </c>
      <c r="C60" s="39"/>
      <c r="D60" s="39"/>
      <c r="E60" s="27"/>
      <c r="F60" s="29"/>
      <c r="G60" s="28"/>
    </row>
    <row r="61" spans="1:7" x14ac:dyDescent="0.2">
      <c r="A61" s="14">
        <v>59</v>
      </c>
      <c r="B61" s="26">
        <v>0.78237800000000002</v>
      </c>
      <c r="C61" s="39">
        <v>0.62113099999999999</v>
      </c>
      <c r="D61" s="39">
        <v>1.017247</v>
      </c>
      <c r="E61" s="27">
        <f t="shared" si="0"/>
        <v>0.20609858661669939</v>
      </c>
      <c r="F61" s="29">
        <f t="shared" si="1"/>
        <v>0.15851312414782254</v>
      </c>
      <c r="G61">
        <v>0.31595699999999999</v>
      </c>
    </row>
    <row r="62" spans="1:7" x14ac:dyDescent="0.2">
      <c r="A62" s="14">
        <v>60</v>
      </c>
      <c r="B62" s="26">
        <v>1.3025599999999999</v>
      </c>
      <c r="C62" s="39">
        <v>1.1044830000000001</v>
      </c>
      <c r="D62" s="39">
        <v>0.76517100000000005</v>
      </c>
      <c r="E62" s="27">
        <f t="shared" si="0"/>
        <v>0.15206746714162866</v>
      </c>
      <c r="F62" s="29">
        <f t="shared" si="1"/>
        <v>0.25886631877057525</v>
      </c>
      <c r="G62">
        <v>1.1044830000000001</v>
      </c>
    </row>
    <row r="63" spans="1:7" x14ac:dyDescent="0.2">
      <c r="A63" s="14">
        <v>61</v>
      </c>
      <c r="B63" s="26">
        <v>1.2440199999999999</v>
      </c>
      <c r="C63" s="39">
        <v>1.41479</v>
      </c>
      <c r="D63" s="39">
        <v>1.651683</v>
      </c>
      <c r="E63" s="27">
        <f t="shared" si="0"/>
        <v>0.13727271265735286</v>
      </c>
      <c r="F63" s="29">
        <f t="shared" si="1"/>
        <v>0.10339151035640622</v>
      </c>
      <c r="G63">
        <v>1.249622</v>
      </c>
    </row>
    <row r="64" spans="1:7" x14ac:dyDescent="0.2">
      <c r="A64" s="14">
        <v>62</v>
      </c>
      <c r="B64" s="26">
        <v>0.91082099999999999</v>
      </c>
      <c r="C64" s="39">
        <v>0.82890600000000003</v>
      </c>
      <c r="D64" s="39">
        <v>0.21673600000000001</v>
      </c>
      <c r="E64" s="27">
        <f t="shared" si="0"/>
        <v>8.9935344046744595E-2</v>
      </c>
      <c r="F64" s="29">
        <f t="shared" si="1"/>
        <v>0.37794828731728902</v>
      </c>
      <c r="G64">
        <v>0.89392700000000003</v>
      </c>
    </row>
    <row r="65" spans="1:7" x14ac:dyDescent="0.2">
      <c r="A65" s="14">
        <v>63</v>
      </c>
      <c r="B65" s="26">
        <v>0.69313000000000002</v>
      </c>
      <c r="C65" s="39">
        <v>0.90664100000000003</v>
      </c>
      <c r="D65" s="39">
        <v>0.90275799999999995</v>
      </c>
      <c r="E65" s="27">
        <f t="shared" si="0"/>
        <v>0.30803889602239121</v>
      </c>
      <c r="F65" s="29">
        <f t="shared" si="1"/>
        <v>0.23650967368885129</v>
      </c>
      <c r="G65">
        <v>0.63581399999999999</v>
      </c>
    </row>
    <row r="66" spans="1:7" x14ac:dyDescent="0.2">
      <c r="A66" s="14">
        <v>64</v>
      </c>
      <c r="B66" s="26">
        <v>0.94867699999999999</v>
      </c>
      <c r="C66" s="39">
        <v>0.780443</v>
      </c>
      <c r="D66" s="39">
        <v>0.90961499999999995</v>
      </c>
      <c r="E66" s="27">
        <f t="shared" si="0"/>
        <v>0.17733538390832707</v>
      </c>
      <c r="F66" s="29">
        <f t="shared" si="1"/>
        <v>0.1849507758777065</v>
      </c>
      <c r="G66">
        <v>1.1442889999999999</v>
      </c>
    </row>
    <row r="67" spans="1:7" x14ac:dyDescent="0.2">
      <c r="A67" s="14">
        <v>65</v>
      </c>
      <c r="B67" s="26">
        <v>1.2150300000000001</v>
      </c>
      <c r="C67" s="39">
        <v>1.741784</v>
      </c>
      <c r="D67" s="39">
        <v>4.1653659999999997</v>
      </c>
      <c r="E67" s="27">
        <f t="shared" si="0"/>
        <v>0.43353168234529182</v>
      </c>
      <c r="F67" s="29">
        <f t="shared" si="1"/>
        <v>0.12646043588966732</v>
      </c>
      <c r="G67">
        <v>0.90871100000000005</v>
      </c>
    </row>
    <row r="68" spans="1:7" x14ac:dyDescent="0.2">
      <c r="A68" s="14">
        <v>66</v>
      </c>
      <c r="B68" s="26">
        <v>1.6012599999999999</v>
      </c>
      <c r="C68" s="39">
        <v>1.4730510000000001</v>
      </c>
      <c r="D68" s="39">
        <v>2.1564260000000002</v>
      </c>
      <c r="E68" s="27">
        <f t="shared" ref="E68:E101" si="2">ABS((B68-C68)/B68)</f>
        <v>8.0067571787217448E-2</v>
      </c>
      <c r="F68" s="29">
        <f t="shared" si="1"/>
        <v>5.9454393519647687E-2</v>
      </c>
      <c r="G68">
        <v>0.82612300000000005</v>
      </c>
    </row>
    <row r="69" spans="1:7" x14ac:dyDescent="0.2">
      <c r="A69" s="14">
        <v>67</v>
      </c>
      <c r="B69" s="26">
        <v>0.93410599999999999</v>
      </c>
      <c r="C69" s="39">
        <v>0.81335900000000005</v>
      </c>
      <c r="D69" s="39">
        <v>0.77056500000000006</v>
      </c>
      <c r="E69" s="27">
        <f t="shared" si="2"/>
        <v>0.12926477294868027</v>
      </c>
      <c r="F69" s="29">
        <f t="shared" ref="F69:F101" si="3">ABS((B69-C69)/D69)</f>
        <v>0.15669930505538135</v>
      </c>
      <c r="G69">
        <v>0.73630300000000004</v>
      </c>
    </row>
    <row r="70" spans="1:7" x14ac:dyDescent="0.2">
      <c r="A70" s="14">
        <v>68</v>
      </c>
      <c r="B70" s="26">
        <v>1.2806999999999999</v>
      </c>
      <c r="C70" s="39">
        <v>1.66123</v>
      </c>
      <c r="D70" s="39">
        <v>1.9763790000000001</v>
      </c>
      <c r="E70" s="27">
        <f t="shared" si="2"/>
        <v>0.29712657140626225</v>
      </c>
      <c r="F70" s="29">
        <f t="shared" si="3"/>
        <v>0.19253898164269101</v>
      </c>
      <c r="G70">
        <v>1.068316</v>
      </c>
    </row>
    <row r="71" spans="1:7" x14ac:dyDescent="0.2">
      <c r="A71" s="14">
        <v>69</v>
      </c>
      <c r="B71" s="26">
        <v>1.75126</v>
      </c>
      <c r="C71" s="39">
        <v>1.5710409999999999</v>
      </c>
      <c r="D71" s="39">
        <v>0.71647799999999995</v>
      </c>
      <c r="E71" s="27">
        <f t="shared" si="2"/>
        <v>0.10290819181617814</v>
      </c>
      <c r="F71" s="29">
        <f t="shared" si="3"/>
        <v>0.25153459003626089</v>
      </c>
      <c r="G71">
        <v>1.2128019999999999</v>
      </c>
    </row>
    <row r="72" spans="1:7" x14ac:dyDescent="0.2">
      <c r="A72" s="14">
        <v>70</v>
      </c>
      <c r="B72" s="26">
        <v>1.4228000000000001</v>
      </c>
      <c r="C72" s="39">
        <v>1.157691</v>
      </c>
      <c r="D72" s="39">
        <v>0.65641700000000003</v>
      </c>
      <c r="E72" s="27">
        <f t="shared" si="2"/>
        <v>0.18632906944053981</v>
      </c>
      <c r="F72" s="29">
        <f t="shared" si="3"/>
        <v>0.4038728430250893</v>
      </c>
      <c r="G72">
        <v>1.223333</v>
      </c>
    </row>
    <row r="73" spans="1:7" x14ac:dyDescent="0.2">
      <c r="A73" s="14">
        <v>71</v>
      </c>
      <c r="B73" s="26">
        <v>1.49288</v>
      </c>
      <c r="C73" s="39">
        <v>1.0854999999999999</v>
      </c>
      <c r="D73" s="39">
        <v>2.5107759999999999</v>
      </c>
      <c r="E73" s="27">
        <f t="shared" si="2"/>
        <v>0.27288194630512841</v>
      </c>
      <c r="F73" s="29">
        <f t="shared" si="3"/>
        <v>0.16225262627968409</v>
      </c>
      <c r="G73">
        <v>1.336578</v>
      </c>
    </row>
    <row r="74" spans="1:7" x14ac:dyDescent="0.2">
      <c r="A74" s="14">
        <v>72</v>
      </c>
      <c r="B74" s="26">
        <v>1.4518800000000001</v>
      </c>
      <c r="C74" s="39">
        <v>5.4133000000000001E-2</v>
      </c>
      <c r="D74" s="39">
        <v>3.58609</v>
      </c>
      <c r="E74" s="27">
        <f t="shared" si="2"/>
        <v>0.96271523817395377</v>
      </c>
      <c r="F74" s="29">
        <f t="shared" si="3"/>
        <v>0.38976907997289528</v>
      </c>
      <c r="G74">
        <v>0.412742</v>
      </c>
    </row>
    <row r="75" spans="1:7" x14ac:dyDescent="0.2">
      <c r="A75" s="14">
        <v>73</v>
      </c>
      <c r="B75" s="26">
        <v>1.5811900000000001</v>
      </c>
      <c r="C75" s="39">
        <v>1.1949270000000001</v>
      </c>
      <c r="D75" s="39">
        <v>2.783175</v>
      </c>
      <c r="E75" s="27">
        <f t="shared" si="2"/>
        <v>0.24428626540769927</v>
      </c>
      <c r="F75" s="29">
        <f t="shared" si="3"/>
        <v>0.13878502070477064</v>
      </c>
      <c r="G75">
        <v>0.63829199999999997</v>
      </c>
    </row>
    <row r="76" spans="1:7" x14ac:dyDescent="0.2">
      <c r="A76" s="14">
        <v>74</v>
      </c>
      <c r="B76" s="26">
        <v>0.46549400000000002</v>
      </c>
      <c r="C76" s="39">
        <v>0.64760799999999996</v>
      </c>
      <c r="D76" s="39">
        <v>2.0832470000000001</v>
      </c>
      <c r="E76" s="27">
        <f t="shared" si="2"/>
        <v>0.39122738424125753</v>
      </c>
      <c r="F76" s="29">
        <f t="shared" si="3"/>
        <v>8.7418342616117986E-2</v>
      </c>
      <c r="G76">
        <v>0.64760799999999996</v>
      </c>
    </row>
    <row r="77" spans="1:7" x14ac:dyDescent="0.2">
      <c r="A77" s="14">
        <v>75</v>
      </c>
      <c r="B77" s="26">
        <v>1.33697</v>
      </c>
      <c r="C77" s="39">
        <v>0.70175500000000002</v>
      </c>
      <c r="D77" s="39">
        <v>4.8729279999999999</v>
      </c>
      <c r="E77" s="27">
        <f t="shared" si="2"/>
        <v>0.47511537282063171</v>
      </c>
      <c r="F77" s="29">
        <f t="shared" si="3"/>
        <v>0.13035591742787908</v>
      </c>
      <c r="G77">
        <v>0.21446200000000001</v>
      </c>
    </row>
    <row r="78" spans="1:7" x14ac:dyDescent="0.2">
      <c r="A78" s="14">
        <v>76</v>
      </c>
      <c r="B78" s="26">
        <v>0.94154899999999997</v>
      </c>
      <c r="C78" s="39">
        <v>1.13392</v>
      </c>
      <c r="D78" s="39">
        <v>1.3183370000000001</v>
      </c>
      <c r="E78" s="27">
        <f t="shared" si="2"/>
        <v>0.20431331773492412</v>
      </c>
      <c r="F78" s="29">
        <f t="shared" si="3"/>
        <v>0.14591944244908553</v>
      </c>
      <c r="G78">
        <v>0.87025300000000005</v>
      </c>
    </row>
    <row r="79" spans="1:7" x14ac:dyDescent="0.2">
      <c r="A79" s="14">
        <v>77</v>
      </c>
      <c r="B79" s="26">
        <v>1.1450400000000001</v>
      </c>
      <c r="C79" s="39">
        <v>1.0316590000000001</v>
      </c>
      <c r="D79" s="39">
        <v>0.551145</v>
      </c>
      <c r="E79" s="27">
        <f t="shared" si="2"/>
        <v>9.9019248235869439E-2</v>
      </c>
      <c r="F79" s="29">
        <f t="shared" si="3"/>
        <v>0.20571900316613587</v>
      </c>
      <c r="G79">
        <v>1.141888</v>
      </c>
    </row>
    <row r="80" spans="1:7" x14ac:dyDescent="0.2">
      <c r="A80" s="14">
        <v>78</v>
      </c>
      <c r="B80" s="26">
        <v>0.78364599999999995</v>
      </c>
      <c r="C80" s="39">
        <v>0.84680900000000003</v>
      </c>
      <c r="D80" s="39">
        <v>6.7926E-2</v>
      </c>
      <c r="E80" s="27">
        <f t="shared" si="2"/>
        <v>8.0601445040235115E-2</v>
      </c>
      <c r="F80" s="29">
        <f t="shared" si="3"/>
        <v>0.92987957483143535</v>
      </c>
      <c r="G80">
        <v>0.880772</v>
      </c>
    </row>
    <row r="81" spans="1:12" x14ac:dyDescent="0.2">
      <c r="A81" s="14">
        <v>79</v>
      </c>
      <c r="B81" s="26">
        <v>0.97236699999999998</v>
      </c>
      <c r="C81" s="39">
        <v>0.78884100000000001</v>
      </c>
      <c r="D81" s="39">
        <v>0.86858800000000003</v>
      </c>
      <c r="E81" s="27">
        <f t="shared" si="2"/>
        <v>0.18874149369528168</v>
      </c>
      <c r="F81" s="29">
        <f t="shared" si="3"/>
        <v>0.21129235034331578</v>
      </c>
      <c r="G81">
        <v>0.87570000000000003</v>
      </c>
    </row>
    <row r="82" spans="1:12" x14ac:dyDescent="0.2">
      <c r="A82" s="14">
        <v>80</v>
      </c>
      <c r="B82" s="26">
        <v>1.2704</v>
      </c>
      <c r="C82" s="39">
        <v>1.1388100000000001</v>
      </c>
      <c r="D82" s="39">
        <v>0.32235000000000003</v>
      </c>
      <c r="E82" s="27">
        <f t="shared" si="2"/>
        <v>0.10358154911838781</v>
      </c>
      <c r="F82" s="29">
        <f t="shared" si="3"/>
        <v>0.40822087792771788</v>
      </c>
      <c r="G82">
        <v>1.0743400000000001</v>
      </c>
    </row>
    <row r="83" spans="1:12" x14ac:dyDescent="0.2">
      <c r="A83" s="14">
        <v>81</v>
      </c>
      <c r="B83" s="26">
        <v>0.91445799999999999</v>
      </c>
      <c r="C83" s="39">
        <v>0.933948</v>
      </c>
      <c r="D83" s="39">
        <v>0.17998600000000001</v>
      </c>
      <c r="E83" s="27">
        <f t="shared" si="2"/>
        <v>2.1313171299283298E-2</v>
      </c>
      <c r="F83" s="29">
        <f t="shared" si="3"/>
        <v>0.10828620003778075</v>
      </c>
      <c r="G83">
        <v>0.89795100000000005</v>
      </c>
    </row>
    <row r="84" spans="1:12" x14ac:dyDescent="0.2">
      <c r="A84" s="14">
        <v>82</v>
      </c>
      <c r="B84" s="26">
        <v>1.13975</v>
      </c>
      <c r="C84" s="39">
        <v>0.86460099999999995</v>
      </c>
      <c r="D84" s="39">
        <v>1.7391509999999999</v>
      </c>
      <c r="E84" s="27">
        <f t="shared" si="2"/>
        <v>0.24141171309497703</v>
      </c>
      <c r="F84" s="29">
        <f t="shared" si="3"/>
        <v>0.15820880418089062</v>
      </c>
      <c r="G84">
        <v>0.86460099999999995</v>
      </c>
    </row>
    <row r="85" spans="1:12" x14ac:dyDescent="0.2">
      <c r="A85" s="14">
        <v>83</v>
      </c>
      <c r="B85" s="26">
        <v>1.3650899999999999</v>
      </c>
      <c r="C85" s="39">
        <v>1.3367279999999999</v>
      </c>
      <c r="D85" s="39">
        <v>3.0677430000000001</v>
      </c>
      <c r="E85" s="27">
        <f t="shared" si="2"/>
        <v>2.0776652088873263E-2</v>
      </c>
      <c r="F85" s="29">
        <f t="shared" si="3"/>
        <v>9.2452333849347874E-3</v>
      </c>
      <c r="G85">
        <v>1.3367279999999999</v>
      </c>
    </row>
    <row r="86" spans="1:12" x14ac:dyDescent="0.2">
      <c r="A86" s="14">
        <v>84</v>
      </c>
      <c r="B86" s="26">
        <v>1.2940199999999999</v>
      </c>
      <c r="C86" s="39">
        <v>1.4008970000000001</v>
      </c>
      <c r="D86" s="39">
        <v>0.65670099999999998</v>
      </c>
      <c r="E86" s="27">
        <f t="shared" si="2"/>
        <v>8.2593004744903567E-2</v>
      </c>
      <c r="F86" s="29">
        <f t="shared" si="3"/>
        <v>0.16274834361452184</v>
      </c>
      <c r="G86">
        <v>1.269557</v>
      </c>
    </row>
    <row r="87" spans="1:12" x14ac:dyDescent="0.2">
      <c r="A87" s="14">
        <v>85</v>
      </c>
      <c r="B87" s="26">
        <v>1.6173299999999999</v>
      </c>
      <c r="C87" s="39">
        <v>1.3849009999999999</v>
      </c>
      <c r="D87" s="39">
        <v>1.23584</v>
      </c>
      <c r="E87" s="27">
        <f t="shared" si="2"/>
        <v>0.14371154928184107</v>
      </c>
      <c r="F87" s="29">
        <f t="shared" si="3"/>
        <v>0.18807369886069394</v>
      </c>
      <c r="G87">
        <v>0.76698100000000002</v>
      </c>
    </row>
    <row r="88" spans="1:12" x14ac:dyDescent="0.2">
      <c r="A88" s="14">
        <v>86</v>
      </c>
      <c r="B88" s="26">
        <v>1.2134499999999999</v>
      </c>
      <c r="C88" s="39">
        <v>0.34764299999999998</v>
      </c>
      <c r="D88" s="39">
        <v>1.904633</v>
      </c>
      <c r="E88" s="27">
        <f t="shared" si="2"/>
        <v>0.71350859120688948</v>
      </c>
      <c r="F88" s="29">
        <f t="shared" si="3"/>
        <v>0.45457943866351153</v>
      </c>
      <c r="G88">
        <v>0.91903299999999999</v>
      </c>
    </row>
    <row r="89" spans="1:12" x14ac:dyDescent="0.2">
      <c r="A89" s="14">
        <v>87</v>
      </c>
      <c r="B89" s="26">
        <v>0.27514899999999998</v>
      </c>
      <c r="C89" s="39">
        <v>0.36470399999999997</v>
      </c>
      <c r="D89" s="39">
        <v>0.21213399999999999</v>
      </c>
      <c r="E89" s="27">
        <f t="shared" si="2"/>
        <v>0.32547819545046502</v>
      </c>
      <c r="F89" s="29">
        <f t="shared" si="3"/>
        <v>0.42216240678061978</v>
      </c>
      <c r="G89">
        <v>0.44955800000000001</v>
      </c>
    </row>
    <row r="90" spans="1:12" x14ac:dyDescent="0.2">
      <c r="A90" s="14">
        <v>88</v>
      </c>
      <c r="B90" s="26">
        <v>1.9094199999999999</v>
      </c>
      <c r="C90" s="39"/>
      <c r="D90" s="39"/>
      <c r="E90" s="27"/>
      <c r="F90" s="29"/>
      <c r="G90" s="28"/>
    </row>
    <row r="91" spans="1:12" x14ac:dyDescent="0.2">
      <c r="A91" s="14">
        <v>89</v>
      </c>
      <c r="B91" s="26">
        <v>1.5182</v>
      </c>
      <c r="C91" s="39"/>
      <c r="D91" s="39"/>
      <c r="E91" s="27"/>
      <c r="F91" s="29"/>
      <c r="G91" s="28"/>
    </row>
    <row r="92" spans="1:12" x14ac:dyDescent="0.2">
      <c r="A92" s="14">
        <v>90</v>
      </c>
      <c r="B92" s="26">
        <v>1.7672000000000001</v>
      </c>
      <c r="C92" s="39">
        <v>1.604589</v>
      </c>
      <c r="D92" s="39">
        <v>0.39662399999999998</v>
      </c>
      <c r="E92" s="27">
        <f t="shared" si="2"/>
        <v>9.2016183793571779E-2</v>
      </c>
      <c r="F92" s="29">
        <f t="shared" si="3"/>
        <v>0.40998779700673704</v>
      </c>
      <c r="G92">
        <v>1.525264</v>
      </c>
    </row>
    <row r="93" spans="1:12" x14ac:dyDescent="0.2">
      <c r="A93" s="14">
        <v>91</v>
      </c>
      <c r="B93" s="26">
        <v>0.93878600000000001</v>
      </c>
      <c r="C93" s="39">
        <v>1.251347</v>
      </c>
      <c r="D93" s="39">
        <v>1.734947</v>
      </c>
      <c r="E93" s="27">
        <f t="shared" si="2"/>
        <v>0.33294169278195451</v>
      </c>
      <c r="F93" s="29">
        <f t="shared" si="3"/>
        <v>0.18015593559918544</v>
      </c>
      <c r="G93">
        <v>0.904358</v>
      </c>
    </row>
    <row r="94" spans="1:12" x14ac:dyDescent="0.2">
      <c r="A94" s="14">
        <v>92</v>
      </c>
      <c r="B94" s="26">
        <v>1.6001000000000001</v>
      </c>
      <c r="C94" s="39">
        <v>1.6066990000000001</v>
      </c>
      <c r="D94" s="39">
        <v>1.4914879999999999</v>
      </c>
      <c r="E94" s="27">
        <f t="shared" si="2"/>
        <v>4.1241172426723458E-3</v>
      </c>
      <c r="F94" s="29">
        <f t="shared" si="3"/>
        <v>4.424440558690396E-3</v>
      </c>
      <c r="G94">
        <v>1.3084009999999999</v>
      </c>
    </row>
    <row r="95" spans="1:12" x14ac:dyDescent="0.2">
      <c r="A95" s="14">
        <v>93</v>
      </c>
      <c r="B95" s="26">
        <v>1.0382400000000001</v>
      </c>
      <c r="C95" s="39">
        <v>1.109602</v>
      </c>
      <c r="D95" s="39">
        <v>0.56926500000000002</v>
      </c>
      <c r="E95" s="27">
        <f t="shared" si="2"/>
        <v>6.8733626136538689E-2</v>
      </c>
      <c r="F95" s="29">
        <f t="shared" si="3"/>
        <v>0.12535813724715189</v>
      </c>
      <c r="G95">
        <v>0.995749</v>
      </c>
      <c r="L95" s="45"/>
    </row>
    <row r="96" spans="1:12" x14ac:dyDescent="0.2">
      <c r="A96" s="14">
        <v>94</v>
      </c>
      <c r="B96" s="26">
        <v>0.82027499999999998</v>
      </c>
      <c r="C96" s="39">
        <v>0.75027500000000003</v>
      </c>
      <c r="D96" s="39">
        <v>0.141793</v>
      </c>
      <c r="E96" s="27">
        <f t="shared" si="2"/>
        <v>8.5337234464051628E-2</v>
      </c>
      <c r="F96" s="29">
        <f t="shared" si="3"/>
        <v>0.49367740297475865</v>
      </c>
      <c r="G96">
        <v>0.76445399999999997</v>
      </c>
      <c r="L96" s="45"/>
    </row>
    <row r="97" spans="1:12" x14ac:dyDescent="0.2">
      <c r="A97" s="14">
        <v>95</v>
      </c>
      <c r="B97" s="26">
        <v>0.620757</v>
      </c>
      <c r="C97" s="39">
        <v>0.34641899999999998</v>
      </c>
      <c r="D97" s="39">
        <v>1.0203</v>
      </c>
      <c r="E97" s="27">
        <f t="shared" si="2"/>
        <v>0.44194104939614054</v>
      </c>
      <c r="F97" s="29">
        <f t="shared" si="3"/>
        <v>0.2688797412525728</v>
      </c>
      <c r="G97">
        <v>0.244389</v>
      </c>
      <c r="L97" s="45"/>
    </row>
    <row r="98" spans="1:12" x14ac:dyDescent="0.2">
      <c r="A98" s="14">
        <v>96</v>
      </c>
      <c r="B98" s="26">
        <v>0.31528800000000001</v>
      </c>
      <c r="C98" s="39">
        <v>0.33187</v>
      </c>
      <c r="D98" s="39">
        <v>0.13834399999999999</v>
      </c>
      <c r="E98" s="27">
        <f t="shared" si="2"/>
        <v>5.2593184643881102E-2</v>
      </c>
      <c r="F98" s="29">
        <f t="shared" si="3"/>
        <v>0.11986063725206721</v>
      </c>
      <c r="G98">
        <v>0.33187</v>
      </c>
      <c r="L98" s="45"/>
    </row>
    <row r="99" spans="1:12" x14ac:dyDescent="0.2">
      <c r="A99" s="14">
        <v>97</v>
      </c>
      <c r="B99" s="26">
        <v>1.52583</v>
      </c>
      <c r="C99" s="39">
        <v>1.673645</v>
      </c>
      <c r="D99" s="39">
        <v>2.0394139999999998</v>
      </c>
      <c r="E99" s="27">
        <f t="shared" si="2"/>
        <v>9.6875143364595032E-2</v>
      </c>
      <c r="F99" s="29">
        <f t="shared" si="3"/>
        <v>7.2479153325416046E-2</v>
      </c>
      <c r="G99">
        <v>1.0618209999999999</v>
      </c>
      <c r="L99" s="45"/>
    </row>
    <row r="100" spans="1:12" x14ac:dyDescent="0.2">
      <c r="A100" s="14">
        <v>98</v>
      </c>
      <c r="B100" s="26">
        <v>0.38754100000000002</v>
      </c>
      <c r="C100" s="39"/>
      <c r="D100" s="39"/>
      <c r="E100" s="27"/>
      <c r="F100" s="29"/>
      <c r="G100" s="28"/>
      <c r="L100" s="45"/>
    </row>
    <row r="101" spans="1:12" x14ac:dyDescent="0.2">
      <c r="A101" s="14">
        <v>99</v>
      </c>
      <c r="B101" s="26">
        <v>0.96269199999999999</v>
      </c>
      <c r="C101" s="39">
        <v>1.0952459999999999</v>
      </c>
      <c r="D101" s="39">
        <v>1.1029119999999999</v>
      </c>
      <c r="E101" s="27">
        <f t="shared" si="2"/>
        <v>0.13769097489124243</v>
      </c>
      <c r="F101" s="29">
        <f t="shared" si="3"/>
        <v>0.12018547263970286</v>
      </c>
      <c r="G101">
        <v>1.4261200000000001</v>
      </c>
      <c r="L101" s="45"/>
    </row>
    <row r="102" spans="1:12" x14ac:dyDescent="0.2">
      <c r="A102" s="37">
        <v>100</v>
      </c>
      <c r="B102" s="30">
        <v>1.2696000000000001</v>
      </c>
      <c r="C102" s="40"/>
      <c r="D102" s="40"/>
      <c r="E102" s="31"/>
      <c r="F102" s="33"/>
      <c r="G102" s="32"/>
      <c r="L102" s="45"/>
    </row>
    <row r="103" spans="1:12" x14ac:dyDescent="0.2">
      <c r="B103" s="5"/>
      <c r="E103" s="2"/>
      <c r="F103" s="1"/>
      <c r="G103" s="1"/>
      <c r="L103" s="45"/>
    </row>
    <row r="104" spans="1:12" x14ac:dyDescent="0.2">
      <c r="L104" s="45"/>
    </row>
    <row r="105" spans="1:12" x14ac:dyDescent="0.2">
      <c r="D105" s="21"/>
      <c r="E105" s="2"/>
      <c r="F105" s="4"/>
      <c r="G105" s="4"/>
      <c r="L105" s="45"/>
    </row>
    <row r="106" spans="1:12" x14ac:dyDescent="0.2">
      <c r="E106" s="2"/>
      <c r="F106" s="4"/>
      <c r="L106" s="45"/>
    </row>
    <row r="107" spans="1:12" x14ac:dyDescent="0.2">
      <c r="F107" s="2"/>
      <c r="G107" s="2"/>
      <c r="L107" s="45"/>
    </row>
    <row r="108" spans="1:12" x14ac:dyDescent="0.2">
      <c r="F108" s="2"/>
      <c r="G108" s="2"/>
      <c r="L108" s="45"/>
    </row>
    <row r="109" spans="1:12" x14ac:dyDescent="0.2">
      <c r="F109" s="2"/>
      <c r="G109" s="2"/>
      <c r="L109" s="45"/>
    </row>
    <row r="110" spans="1:12" x14ac:dyDescent="0.2">
      <c r="D110" s="1"/>
      <c r="L110" s="45"/>
    </row>
    <row r="111" spans="1:12" x14ac:dyDescent="0.2">
      <c r="D111" s="1"/>
      <c r="F111" s="17"/>
      <c r="G111" s="17"/>
      <c r="L111" s="45"/>
    </row>
    <row r="112" spans="1:12" x14ac:dyDescent="0.2">
      <c r="D112" s="34"/>
      <c r="F112" s="17"/>
      <c r="G112" s="17"/>
      <c r="L112" s="45"/>
    </row>
    <row r="113" spans="2:12" x14ac:dyDescent="0.2">
      <c r="D113" s="34"/>
      <c r="F113" s="17"/>
      <c r="G113" s="17"/>
      <c r="L113" s="45"/>
    </row>
    <row r="114" spans="2:12" x14ac:dyDescent="0.2">
      <c r="L114" s="45"/>
    </row>
    <row r="115" spans="2:12" x14ac:dyDescent="0.2">
      <c r="F115" s="4"/>
      <c r="G115" s="4"/>
      <c r="L115" s="45"/>
    </row>
    <row r="116" spans="2:12" x14ac:dyDescent="0.2">
      <c r="F116" s="4"/>
      <c r="G116" s="4"/>
      <c r="L116" s="45"/>
    </row>
    <row r="117" spans="2:12" x14ac:dyDescent="0.2">
      <c r="F117" s="4"/>
      <c r="G117" s="4"/>
      <c r="L117" s="45"/>
    </row>
    <row r="119" spans="2:12" x14ac:dyDescent="0.2">
      <c r="B119" s="1"/>
      <c r="C119" s="1"/>
      <c r="D119" s="1"/>
      <c r="E119" s="1"/>
      <c r="F119" s="1"/>
      <c r="G119" s="1"/>
      <c r="I119" s="1"/>
    </row>
    <row r="120" spans="2:12" x14ac:dyDescent="0.2">
      <c r="B120" s="1"/>
      <c r="C120" s="1"/>
      <c r="D120" s="1"/>
      <c r="E120" s="1"/>
      <c r="F120" s="1"/>
      <c r="G120" s="1"/>
      <c r="I120" s="1"/>
    </row>
    <row r="121" spans="2:12" x14ac:dyDescent="0.2">
      <c r="B121" s="1"/>
      <c r="C121" s="1"/>
      <c r="D121" s="1"/>
      <c r="E121" s="1"/>
      <c r="F121" s="1"/>
      <c r="G121" s="1"/>
      <c r="I121" s="1"/>
    </row>
    <row r="122" spans="2:12" x14ac:dyDescent="0.2">
      <c r="B122" s="1"/>
      <c r="C122" s="1"/>
      <c r="D122" s="1"/>
      <c r="E122" s="1"/>
      <c r="F122" s="1"/>
      <c r="G122" s="1"/>
      <c r="I122" s="1"/>
    </row>
    <row r="123" spans="2:12" x14ac:dyDescent="0.2">
      <c r="B123" s="1"/>
      <c r="C123" s="1"/>
      <c r="D123" s="1"/>
      <c r="E123" s="1"/>
      <c r="F123" s="35"/>
      <c r="G123" s="35"/>
      <c r="I123" s="1"/>
    </row>
    <row r="124" spans="2:12" x14ac:dyDescent="0.2">
      <c r="B124" s="1"/>
      <c r="C124" s="1"/>
      <c r="D124" s="1"/>
      <c r="E124" s="1"/>
      <c r="F124" s="1"/>
      <c r="G124" s="1"/>
      <c r="I124" s="1"/>
    </row>
    <row r="125" spans="2:12" x14ac:dyDescent="0.2">
      <c r="B125" s="1"/>
      <c r="C125" s="1"/>
      <c r="D125" s="1"/>
      <c r="E125" s="1"/>
      <c r="F125" s="1"/>
      <c r="G125" s="1"/>
      <c r="I125" s="1"/>
    </row>
    <row r="126" spans="2:12" x14ac:dyDescent="0.2">
      <c r="B126" s="1"/>
      <c r="C126" s="1"/>
      <c r="D126" s="1"/>
      <c r="E126" s="1"/>
      <c r="F126" s="1"/>
      <c r="G126" s="1"/>
      <c r="I126" s="1"/>
    </row>
    <row r="127" spans="2:12" x14ac:dyDescent="0.2">
      <c r="B127" s="1"/>
      <c r="C127" s="1"/>
      <c r="D127" s="1"/>
      <c r="E127" s="1"/>
      <c r="F127" s="1"/>
      <c r="G127" s="1"/>
      <c r="I127" s="1"/>
    </row>
    <row r="128" spans="2:12" x14ac:dyDescent="0.2">
      <c r="B128" s="1"/>
      <c r="C128" s="1"/>
      <c r="D128" s="1"/>
      <c r="E128" s="1"/>
      <c r="F128" s="1"/>
      <c r="G128" s="1"/>
      <c r="I128" s="1"/>
    </row>
    <row r="129" spans="2:9" x14ac:dyDescent="0.2">
      <c r="B129" s="1"/>
      <c r="C129" s="1"/>
      <c r="D129" s="1"/>
      <c r="E129" s="1"/>
      <c r="F129" s="1"/>
      <c r="G129" s="1"/>
      <c r="I129" s="1"/>
    </row>
    <row r="130" spans="2:9" x14ac:dyDescent="0.2">
      <c r="B130" s="1"/>
      <c r="C130" s="1"/>
      <c r="D130" s="1"/>
      <c r="E130" s="1"/>
      <c r="F130" s="1"/>
      <c r="G130" s="1"/>
      <c r="I130" s="1"/>
    </row>
    <row r="131" spans="2:9" x14ac:dyDescent="0.2">
      <c r="B131" s="1"/>
      <c r="C131" s="1"/>
      <c r="D131" s="1"/>
      <c r="E131" s="1"/>
      <c r="F131" s="1"/>
      <c r="G131" s="1"/>
      <c r="I131" s="1"/>
    </row>
    <row r="132" spans="2:9" x14ac:dyDescent="0.2">
      <c r="B132" s="1"/>
      <c r="C132" s="1"/>
      <c r="D132" s="1"/>
      <c r="E132" s="1"/>
      <c r="F132" s="1"/>
      <c r="G132" s="1"/>
      <c r="I132" s="1"/>
    </row>
    <row r="133" spans="2:9" x14ac:dyDescent="0.2">
      <c r="B133" s="1"/>
      <c r="C133" s="1"/>
      <c r="D133" s="1"/>
      <c r="E133" s="1"/>
      <c r="F133" s="1"/>
      <c r="G133" s="1"/>
      <c r="I133" s="1"/>
    </row>
    <row r="135" spans="2:9" x14ac:dyDescent="0.2">
      <c r="B135" s="1"/>
      <c r="C135" s="1"/>
      <c r="D135" s="1"/>
      <c r="E135" s="1"/>
      <c r="F135" s="1"/>
      <c r="G135" s="1"/>
    </row>
  </sheetData>
  <mergeCells count="2">
    <mergeCell ref="A1:A2"/>
    <mergeCell ref="B1:G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15A4-AC6B-9B4C-8F41-A8DBA2827240}">
  <dimension ref="A1:R344"/>
  <sheetViews>
    <sheetView topLeftCell="F1" zoomScale="80" zoomScaleNormal="80" workbookViewId="0">
      <selection activeCell="M12" sqref="M12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46" t="s">
        <v>0</v>
      </c>
      <c r="B1" s="48" t="s">
        <v>1</v>
      </c>
      <c r="C1" s="49"/>
      <c r="D1" s="49"/>
      <c r="E1" s="49"/>
      <c r="F1" s="50"/>
      <c r="G1" s="49" t="s">
        <v>2</v>
      </c>
      <c r="H1" s="49"/>
      <c r="I1" s="49"/>
      <c r="J1" s="49"/>
      <c r="K1" s="50"/>
      <c r="L1" s="49" t="s">
        <v>3</v>
      </c>
      <c r="M1" s="49"/>
      <c r="N1" s="49"/>
      <c r="O1" s="49"/>
      <c r="P1" s="50"/>
    </row>
    <row r="2" spans="1:16" x14ac:dyDescent="0.2">
      <c r="A2" s="47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>
        <v>0.577349</v>
      </c>
      <c r="D3">
        <v>0.58091499999999996</v>
      </c>
      <c r="E3" s="23">
        <f>ABS((B3-C3)/B3)</f>
        <v>0.22348708499492281</v>
      </c>
      <c r="F3" s="24">
        <f>ABS((B3-C3)/D3)</f>
        <v>0.28604184777463149</v>
      </c>
      <c r="G3" s="25">
        <v>-1.58545</v>
      </c>
      <c r="H3">
        <v>-3.5281750000000001</v>
      </c>
      <c r="I3">
        <v>24.294249000000001</v>
      </c>
      <c r="J3" s="23">
        <f>ABS((G3-H3)/G3)</f>
        <v>1.2253461162445993</v>
      </c>
      <c r="K3" s="24">
        <f>ABS((G3-H3)/I3)</f>
        <v>7.996645625884545E-2</v>
      </c>
      <c r="L3" s="25">
        <v>3.3492899999999999</v>
      </c>
      <c r="M3">
        <v>2.9910060000000001</v>
      </c>
      <c r="N3">
        <v>1.16693</v>
      </c>
      <c r="O3" s="23">
        <f>ABS((L3-M3)/L3)</f>
        <v>0.10697311967611041</v>
      </c>
      <c r="P3" s="24">
        <f>ABS((L3-M3)/N3)</f>
        <v>0.30703127008475212</v>
      </c>
    </row>
    <row r="4" spans="1:16" x14ac:dyDescent="0.2">
      <c r="A4" s="14">
        <v>2</v>
      </c>
      <c r="B4" s="26">
        <v>1.5131300000000001</v>
      </c>
      <c r="C4">
        <v>1.241015</v>
      </c>
      <c r="D4">
        <v>0.86498299999999995</v>
      </c>
      <c r="E4" s="27">
        <f t="shared" ref="E4:E32" si="0">ABS((B4-C4)/B4)</f>
        <v>0.17983583697369035</v>
      </c>
      <c r="F4" s="28">
        <f>ABS((B4-C4)/D4)</f>
        <v>0.31458999772249874</v>
      </c>
      <c r="G4" s="29">
        <v>-2.3857599999999999</v>
      </c>
      <c r="H4">
        <v>1.5008919999999999</v>
      </c>
      <c r="I4">
        <v>22.590145</v>
      </c>
      <c r="J4" s="27">
        <f t="shared" ref="J4:J32" si="1">ABS((G4-H4)/G4)</f>
        <v>1.6291043524914492</v>
      </c>
      <c r="K4" s="28">
        <f t="shared" ref="K4:K32" si="2">ABS((G4-H4)/I4)</f>
        <v>0.17205077700917812</v>
      </c>
      <c r="L4" s="29">
        <v>4.7793200000000002</v>
      </c>
      <c r="M4">
        <v>4.3936320000000002</v>
      </c>
      <c r="N4">
        <v>4.6616650000000002</v>
      </c>
      <c r="O4" s="27">
        <f t="shared" ref="O4:O32" si="3">ABS((L4-M4)/L4)</f>
        <v>8.0699346350526849E-2</v>
      </c>
      <c r="P4" s="28">
        <f t="shared" ref="P4:P32" si="4">ABS((L4-M4)/N4)</f>
        <v>8.2736103945693223E-2</v>
      </c>
    </row>
    <row r="5" spans="1:16" x14ac:dyDescent="0.2">
      <c r="A5" s="14">
        <v>3</v>
      </c>
      <c r="B5" s="26">
        <v>1.8226899999999999</v>
      </c>
      <c r="C5">
        <v>0.26122699999999999</v>
      </c>
      <c r="D5">
        <v>6.0119999999999996</v>
      </c>
      <c r="E5" s="27">
        <f t="shared" si="0"/>
        <v>0.85668051067378426</v>
      </c>
      <c r="F5" s="28">
        <f t="shared" ref="F5:F32" si="5">ABS((B5-C5)/D5)</f>
        <v>0.25972438456420494</v>
      </c>
      <c r="G5" s="29">
        <v>-2.6625399999999999</v>
      </c>
      <c r="H5">
        <v>11.749051</v>
      </c>
      <c r="I5">
        <v>54.480871</v>
      </c>
      <c r="J5" s="27">
        <f t="shared" si="1"/>
        <v>5.4127228135539749</v>
      </c>
      <c r="K5" s="28">
        <f t="shared" si="2"/>
        <v>0.26452570848215695</v>
      </c>
      <c r="L5" s="29">
        <v>5.24796</v>
      </c>
      <c r="M5">
        <v>-5.1538259999999996</v>
      </c>
      <c r="N5">
        <v>33.969234999999998</v>
      </c>
      <c r="O5" s="27">
        <f t="shared" si="3"/>
        <v>1.9820627443806735</v>
      </c>
      <c r="P5" s="28">
        <f t="shared" si="4"/>
        <v>0.30621195914479676</v>
      </c>
    </row>
    <row r="6" spans="1:16" x14ac:dyDescent="0.2">
      <c r="A6" s="14">
        <v>4</v>
      </c>
      <c r="B6" s="26">
        <v>1.5974699999999999</v>
      </c>
      <c r="C6">
        <v>1.3713280000000001</v>
      </c>
      <c r="D6">
        <v>4.0318680000000002</v>
      </c>
      <c r="E6" s="27">
        <f t="shared" si="0"/>
        <v>0.14156259585469513</v>
      </c>
      <c r="F6" s="28">
        <f t="shared" si="5"/>
        <v>5.6088641790852239E-2</v>
      </c>
      <c r="G6" s="29">
        <v>-2.4969000000000001</v>
      </c>
      <c r="H6">
        <v>1.3963570000000001</v>
      </c>
      <c r="I6">
        <v>43.379868999999999</v>
      </c>
      <c r="J6" s="27">
        <f t="shared" si="1"/>
        <v>1.5592362529536625</v>
      </c>
      <c r="K6" s="28">
        <f t="shared" si="2"/>
        <v>8.9748011917693896E-2</v>
      </c>
      <c r="L6" s="29">
        <v>4.74465</v>
      </c>
      <c r="M6">
        <v>3.5425270000000002</v>
      </c>
      <c r="N6">
        <v>12.969677000000001</v>
      </c>
      <c r="O6" s="27">
        <f t="shared" si="3"/>
        <v>0.25336389407016319</v>
      </c>
      <c r="P6" s="28">
        <f t="shared" si="4"/>
        <v>9.2687196450613213E-2</v>
      </c>
    </row>
    <row r="7" spans="1:16" x14ac:dyDescent="0.2">
      <c r="A7" s="14">
        <v>5</v>
      </c>
      <c r="B7" s="26">
        <v>1.92804</v>
      </c>
      <c r="E7" s="27"/>
      <c r="F7" s="28"/>
      <c r="G7" s="29">
        <v>-2.7521200000000001</v>
      </c>
      <c r="J7" s="27"/>
      <c r="K7" s="28"/>
      <c r="L7" s="29">
        <v>5.4025400000000001</v>
      </c>
      <c r="O7" s="27"/>
      <c r="P7" s="28"/>
    </row>
    <row r="8" spans="1:16" x14ac:dyDescent="0.2">
      <c r="A8" s="14">
        <v>6</v>
      </c>
      <c r="B8" s="26">
        <v>1.2800100000000001</v>
      </c>
      <c r="C8">
        <v>1.147567</v>
      </c>
      <c r="D8">
        <v>0.93130400000000002</v>
      </c>
      <c r="E8" s="27">
        <f t="shared" si="0"/>
        <v>0.10347028538839546</v>
      </c>
      <c r="F8" s="28">
        <f t="shared" si="5"/>
        <v>0.14221242472919701</v>
      </c>
      <c r="G8" s="29">
        <v>-2.21835</v>
      </c>
      <c r="H8">
        <v>3.2107139999999998</v>
      </c>
      <c r="I8">
        <v>56.014944</v>
      </c>
      <c r="J8" s="27">
        <f t="shared" si="1"/>
        <v>2.4473432956927446</v>
      </c>
      <c r="K8" s="28">
        <f t="shared" si="2"/>
        <v>9.6921707178712888E-2</v>
      </c>
      <c r="L8" s="29">
        <v>4.17082</v>
      </c>
      <c r="M8">
        <v>4.1597679999999997</v>
      </c>
      <c r="N8">
        <v>13.656924</v>
      </c>
      <c r="O8" s="27">
        <f t="shared" si="3"/>
        <v>2.649838640842876E-3</v>
      </c>
      <c r="P8" s="28">
        <f t="shared" si="4"/>
        <v>8.0925983039813968E-4</v>
      </c>
    </row>
    <row r="9" spans="1:16" x14ac:dyDescent="0.2">
      <c r="A9" s="14">
        <v>7</v>
      </c>
      <c r="B9" s="26">
        <v>1.7192099999999999</v>
      </c>
      <c r="E9" s="27"/>
      <c r="F9" s="28"/>
      <c r="G9" s="29">
        <v>-2.5672999999999999</v>
      </c>
      <c r="J9" s="27"/>
      <c r="K9" s="28"/>
      <c r="L9" s="29">
        <v>5.1127099999999999</v>
      </c>
      <c r="O9" s="27"/>
      <c r="P9" s="28"/>
    </row>
    <row r="10" spans="1:16" x14ac:dyDescent="0.2">
      <c r="A10" s="14">
        <v>8</v>
      </c>
      <c r="B10" s="26">
        <v>1.40208</v>
      </c>
      <c r="C10">
        <v>1.0067060000000001</v>
      </c>
      <c r="D10">
        <v>4.792675</v>
      </c>
      <c r="E10" s="27">
        <f t="shared" si="0"/>
        <v>0.2819910418806344</v>
      </c>
      <c r="F10" s="28">
        <f t="shared" si="5"/>
        <v>8.2495474865289201E-2</v>
      </c>
      <c r="G10" s="29">
        <v>-2.3627699999999998</v>
      </c>
      <c r="H10">
        <v>-0.28869</v>
      </c>
      <c r="I10">
        <v>37.005020999999999</v>
      </c>
      <c r="J10" s="27">
        <f t="shared" si="1"/>
        <v>0.87781713835879083</v>
      </c>
      <c r="K10" s="28">
        <f t="shared" si="2"/>
        <v>5.6048610268320073E-2</v>
      </c>
      <c r="L10" s="29">
        <v>4.0157800000000003</v>
      </c>
      <c r="M10">
        <v>4.4910100000000002</v>
      </c>
      <c r="N10">
        <v>2.995501</v>
      </c>
      <c r="O10" s="27">
        <f t="shared" si="3"/>
        <v>0.11834064615093451</v>
      </c>
      <c r="P10" s="28">
        <f t="shared" si="4"/>
        <v>0.15864791899585406</v>
      </c>
    </row>
    <row r="11" spans="1:16" x14ac:dyDescent="0.2">
      <c r="A11" s="14">
        <v>9</v>
      </c>
      <c r="B11" s="26">
        <v>1.5507500000000001</v>
      </c>
      <c r="C11">
        <v>1.595755</v>
      </c>
      <c r="D11">
        <v>0.97683799999999998</v>
      </c>
      <c r="E11" s="27">
        <f t="shared" si="0"/>
        <v>2.9021441238110565E-2</v>
      </c>
      <c r="F11" s="28">
        <f t="shared" si="5"/>
        <v>4.607212250137685E-2</v>
      </c>
      <c r="G11" s="29">
        <v>-2.4413999999999998</v>
      </c>
      <c r="H11">
        <v>-6.688542</v>
      </c>
      <c r="I11">
        <v>20.94172</v>
      </c>
      <c r="J11" s="27">
        <f t="shared" si="1"/>
        <v>1.7396338166625709</v>
      </c>
      <c r="K11" s="28">
        <f t="shared" si="2"/>
        <v>0.20280769678899346</v>
      </c>
      <c r="L11" s="29">
        <v>4.7548500000000002</v>
      </c>
      <c r="M11">
        <v>4.5640489999999998</v>
      </c>
      <c r="N11">
        <v>3.7670689999999998</v>
      </c>
      <c r="O11" s="27">
        <f t="shared" si="3"/>
        <v>4.0127659126996736E-2</v>
      </c>
      <c r="P11" s="28">
        <f t="shared" si="4"/>
        <v>5.064972263582123E-2</v>
      </c>
    </row>
    <row r="12" spans="1:16" x14ac:dyDescent="0.2">
      <c r="A12" s="14">
        <v>10</v>
      </c>
      <c r="B12" s="26">
        <v>1.30131</v>
      </c>
      <c r="C12">
        <v>1.62432</v>
      </c>
      <c r="D12">
        <v>0.80143600000000004</v>
      </c>
      <c r="E12" s="27">
        <f t="shared" si="0"/>
        <v>0.24821910228923164</v>
      </c>
      <c r="F12" s="28">
        <f t="shared" si="5"/>
        <v>0.4030390449143787</v>
      </c>
      <c r="G12" s="29">
        <v>-2.2078899999999999</v>
      </c>
      <c r="H12">
        <v>-4.4967220000000001</v>
      </c>
      <c r="I12">
        <v>18.253026999999999</v>
      </c>
      <c r="J12" s="27">
        <f t="shared" si="1"/>
        <v>1.0366603408684312</v>
      </c>
      <c r="K12" s="28">
        <f t="shared" si="2"/>
        <v>0.12539465371962691</v>
      </c>
      <c r="L12" s="29">
        <v>4.35799</v>
      </c>
      <c r="M12">
        <v>3.2206920000000001</v>
      </c>
      <c r="N12">
        <v>3.1187390000000001</v>
      </c>
      <c r="O12" s="27">
        <f t="shared" si="3"/>
        <v>0.26096847399833406</v>
      </c>
      <c r="P12" s="28">
        <f t="shared" si="4"/>
        <v>0.36466597557538477</v>
      </c>
    </row>
    <row r="13" spans="1:16" x14ac:dyDescent="0.2">
      <c r="A13" s="14">
        <v>11</v>
      </c>
      <c r="B13" s="26">
        <v>1.28243</v>
      </c>
      <c r="C13">
        <v>0.21338099999999999</v>
      </c>
      <c r="D13">
        <v>8.0874939999999995</v>
      </c>
      <c r="E13" s="27">
        <f t="shared" si="0"/>
        <v>0.8336119710237595</v>
      </c>
      <c r="F13" s="28">
        <f t="shared" si="5"/>
        <v>0.1321854458253694</v>
      </c>
      <c r="G13" s="29">
        <v>-2.2169099999999999</v>
      </c>
      <c r="H13">
        <v>6.4626419999999998</v>
      </c>
      <c r="I13">
        <v>74.633326999999994</v>
      </c>
      <c r="J13" s="27">
        <f t="shared" si="1"/>
        <v>3.9151575842050419</v>
      </c>
      <c r="K13" s="28">
        <f t="shared" si="2"/>
        <v>0.116295927689248</v>
      </c>
      <c r="L13" s="29">
        <v>4.1978999999999997</v>
      </c>
      <c r="M13">
        <v>2.0135360000000002</v>
      </c>
      <c r="N13">
        <v>19.376733999999999</v>
      </c>
      <c r="O13" s="27">
        <f t="shared" si="3"/>
        <v>0.52034684008670995</v>
      </c>
      <c r="P13" s="28">
        <f t="shared" si="4"/>
        <v>0.11273127865614503</v>
      </c>
    </row>
    <row r="14" spans="1:16" x14ac:dyDescent="0.2">
      <c r="A14" s="14">
        <v>12</v>
      </c>
      <c r="B14" s="26">
        <v>1.6089</v>
      </c>
      <c r="C14">
        <v>1.660288</v>
      </c>
      <c r="D14">
        <v>0.912663</v>
      </c>
      <c r="E14" s="27">
        <f t="shared" si="0"/>
        <v>3.1939834669650065E-2</v>
      </c>
      <c r="F14" s="28">
        <f t="shared" si="5"/>
        <v>5.6305558568715934E-2</v>
      </c>
      <c r="G14" s="29">
        <v>-2.4712499999999999</v>
      </c>
      <c r="H14">
        <v>-0.20408200000000001</v>
      </c>
      <c r="I14">
        <v>28.489671999999999</v>
      </c>
      <c r="J14" s="27">
        <f t="shared" si="1"/>
        <v>0.91741750126454225</v>
      </c>
      <c r="K14" s="28">
        <f t="shared" si="2"/>
        <v>7.9578592551012864E-2</v>
      </c>
      <c r="L14" s="29">
        <v>4.93581</v>
      </c>
      <c r="M14">
        <v>4.334111</v>
      </c>
      <c r="N14">
        <v>3.589118</v>
      </c>
      <c r="O14" s="27">
        <f t="shared" si="3"/>
        <v>0.12190481400215972</v>
      </c>
      <c r="P14" s="28">
        <f t="shared" si="4"/>
        <v>0.16764536579739089</v>
      </c>
    </row>
    <row r="15" spans="1:16" x14ac:dyDescent="0.2">
      <c r="A15" s="14">
        <v>13</v>
      </c>
      <c r="B15" s="26">
        <v>1.2434799999999999</v>
      </c>
      <c r="C15">
        <v>1.2920510000000001</v>
      </c>
      <c r="D15">
        <v>1.020521</v>
      </c>
      <c r="E15" s="27">
        <f t="shared" si="0"/>
        <v>3.9060539775468965E-2</v>
      </c>
      <c r="F15" s="28">
        <f t="shared" si="5"/>
        <v>4.7594317020424021E-2</v>
      </c>
      <c r="G15" s="29">
        <v>-2.1072600000000001</v>
      </c>
      <c r="H15">
        <v>-1.362914</v>
      </c>
      <c r="I15">
        <v>27.913589999999999</v>
      </c>
      <c r="J15" s="27">
        <f t="shared" si="1"/>
        <v>0.35322931199757035</v>
      </c>
      <c r="K15" s="28">
        <f t="shared" si="2"/>
        <v>2.6666079139229321E-2</v>
      </c>
      <c r="L15" s="29">
        <v>4.3766600000000002</v>
      </c>
      <c r="M15">
        <v>3.3407979999999999</v>
      </c>
      <c r="N15">
        <v>8.1490919999999996</v>
      </c>
      <c r="O15" s="27">
        <f t="shared" si="3"/>
        <v>0.23667865449909298</v>
      </c>
      <c r="P15" s="28">
        <f t="shared" si="4"/>
        <v>0.12711379378217846</v>
      </c>
    </row>
    <row r="16" spans="1:16" x14ac:dyDescent="0.2">
      <c r="A16" s="14">
        <v>14</v>
      </c>
      <c r="B16" s="26">
        <v>1.5539099999999999</v>
      </c>
      <c r="C16">
        <v>2.0326379999999999</v>
      </c>
      <c r="D16">
        <v>2.2390500000000002</v>
      </c>
      <c r="E16" s="27">
        <f t="shared" si="0"/>
        <v>0.30807961851072463</v>
      </c>
      <c r="F16" s="28">
        <f t="shared" si="5"/>
        <v>0.2138085348696992</v>
      </c>
      <c r="G16" s="29">
        <v>-2.45181</v>
      </c>
      <c r="H16">
        <v>-7.5572140000000001</v>
      </c>
      <c r="I16">
        <v>30.136144999999999</v>
      </c>
      <c r="J16" s="27">
        <f t="shared" si="1"/>
        <v>2.0823000150908921</v>
      </c>
      <c r="K16" s="28">
        <f t="shared" si="2"/>
        <v>0.16941131654363889</v>
      </c>
      <c r="L16" s="29">
        <v>4.7195900000000002</v>
      </c>
      <c r="M16">
        <v>4.9149339999999997</v>
      </c>
      <c r="N16">
        <v>8.4870839999999994</v>
      </c>
      <c r="O16" s="27">
        <f t="shared" si="3"/>
        <v>4.1390035998889629E-2</v>
      </c>
      <c r="P16" s="28">
        <f t="shared" si="4"/>
        <v>2.3016621492140236E-2</v>
      </c>
    </row>
    <row r="17" spans="1:16" x14ac:dyDescent="0.2">
      <c r="A17" s="14">
        <v>15</v>
      </c>
      <c r="B17" s="26">
        <v>1.52024</v>
      </c>
      <c r="C17">
        <v>1.819812</v>
      </c>
      <c r="D17">
        <v>1.6165689999999999</v>
      </c>
      <c r="E17" s="27">
        <f t="shared" si="0"/>
        <v>0.19705572804294055</v>
      </c>
      <c r="F17" s="28">
        <f t="shared" si="5"/>
        <v>0.18531346326695611</v>
      </c>
      <c r="G17" s="29">
        <v>-2.4106299999999998</v>
      </c>
      <c r="H17">
        <v>-6.4742059999999997</v>
      </c>
      <c r="I17">
        <v>24.806428</v>
      </c>
      <c r="J17" s="27">
        <f t="shared" si="1"/>
        <v>1.6856904626591387</v>
      </c>
      <c r="K17" s="28">
        <f t="shared" si="2"/>
        <v>0.16381141210657171</v>
      </c>
      <c r="L17" s="29">
        <v>4.7219300000000004</v>
      </c>
      <c r="M17">
        <v>4.9829610000000004</v>
      </c>
      <c r="N17">
        <v>7.5030760000000001</v>
      </c>
      <c r="O17" s="27">
        <f t="shared" si="3"/>
        <v>5.5280573833157202E-2</v>
      </c>
      <c r="P17" s="28">
        <f t="shared" si="4"/>
        <v>3.478986485009615E-2</v>
      </c>
    </row>
    <row r="18" spans="1:16" x14ac:dyDescent="0.2">
      <c r="A18" s="14">
        <v>16</v>
      </c>
      <c r="B18" s="26">
        <v>1.3857900000000001</v>
      </c>
      <c r="C18">
        <v>1.6527970000000001</v>
      </c>
      <c r="D18">
        <v>2.7395130000000001</v>
      </c>
      <c r="E18" s="27">
        <f t="shared" si="0"/>
        <v>0.19267493631791252</v>
      </c>
      <c r="F18" s="28">
        <f t="shared" si="5"/>
        <v>9.7465133401447621E-2</v>
      </c>
      <c r="G18" s="29">
        <v>-2.3112400000000002</v>
      </c>
      <c r="H18">
        <v>-6.1553699999999996</v>
      </c>
      <c r="I18">
        <v>30.493404999999999</v>
      </c>
      <c r="J18" s="27">
        <f t="shared" si="1"/>
        <v>1.6632327235596471</v>
      </c>
      <c r="K18" s="28">
        <f t="shared" si="2"/>
        <v>0.12606430800364865</v>
      </c>
      <c r="L18" s="29">
        <v>4.3821199999999996</v>
      </c>
      <c r="M18">
        <v>4.5817180000000004</v>
      </c>
      <c r="N18">
        <v>7.4120020000000002</v>
      </c>
      <c r="O18" s="27">
        <f t="shared" si="3"/>
        <v>4.554827343842726E-2</v>
      </c>
      <c r="P18" s="28">
        <f t="shared" si="4"/>
        <v>2.6929026732588689E-2</v>
      </c>
    </row>
    <row r="19" spans="1:16" x14ac:dyDescent="0.2">
      <c r="A19" s="14">
        <v>17</v>
      </c>
      <c r="B19" s="26">
        <v>1.0050399999999999</v>
      </c>
      <c r="C19">
        <v>0.92742100000000005</v>
      </c>
      <c r="D19">
        <v>0.68494699999999997</v>
      </c>
      <c r="E19" s="27">
        <f t="shared" si="0"/>
        <v>7.7229761999522292E-2</v>
      </c>
      <c r="F19" s="28">
        <f t="shared" si="5"/>
        <v>0.11332117667498344</v>
      </c>
      <c r="G19" s="29">
        <v>-1.8785799999999999</v>
      </c>
      <c r="H19">
        <v>2.3973900000000001</v>
      </c>
      <c r="I19">
        <v>23.861166000000001</v>
      </c>
      <c r="J19" s="27">
        <f t="shared" si="1"/>
        <v>2.2761713634766685</v>
      </c>
      <c r="K19" s="28">
        <f t="shared" si="2"/>
        <v>0.17920205575871689</v>
      </c>
      <c r="L19" s="29">
        <v>3.9010500000000001</v>
      </c>
      <c r="M19">
        <v>2.2348590000000002</v>
      </c>
      <c r="N19">
        <v>3.3986299999999998</v>
      </c>
      <c r="O19" s="27">
        <f t="shared" si="3"/>
        <v>0.42711346945053252</v>
      </c>
      <c r="P19" s="28">
        <f t="shared" si="4"/>
        <v>0.49025371988124627</v>
      </c>
    </row>
    <row r="20" spans="1:16" x14ac:dyDescent="0.2">
      <c r="A20" s="14">
        <v>18</v>
      </c>
      <c r="B20" s="26">
        <v>1.97773</v>
      </c>
      <c r="C20">
        <v>1.8912679999999999</v>
      </c>
      <c r="D20">
        <v>9.5098680000000009</v>
      </c>
      <c r="E20" s="27">
        <f t="shared" si="0"/>
        <v>4.371779767713492E-2</v>
      </c>
      <c r="F20" s="28">
        <f t="shared" si="5"/>
        <v>9.0918191503814808E-3</v>
      </c>
      <c r="G20" s="29">
        <v>-2.7934000000000001</v>
      </c>
      <c r="H20">
        <v>0.136654</v>
      </c>
      <c r="I20">
        <v>101.793487</v>
      </c>
      <c r="J20" s="27">
        <f t="shared" si="1"/>
        <v>1.0489203121643875</v>
      </c>
      <c r="K20" s="28">
        <f t="shared" si="2"/>
        <v>2.8784297368651887E-2</v>
      </c>
      <c r="L20" s="29">
        <v>5.4762300000000002</v>
      </c>
      <c r="M20">
        <v>6.8054600000000001</v>
      </c>
      <c r="N20">
        <v>69.558708999999993</v>
      </c>
      <c r="O20" s="27">
        <f t="shared" si="3"/>
        <v>0.24272720466452283</v>
      </c>
      <c r="P20" s="28">
        <f t="shared" si="4"/>
        <v>1.9109469096098376E-2</v>
      </c>
    </row>
    <row r="21" spans="1:16" x14ac:dyDescent="0.2">
      <c r="A21" s="14">
        <v>19</v>
      </c>
      <c r="B21" s="26">
        <v>1.15957</v>
      </c>
      <c r="C21">
        <v>0.95769700000000002</v>
      </c>
      <c r="D21">
        <v>0.78069900000000003</v>
      </c>
      <c r="E21" s="27">
        <f t="shared" si="0"/>
        <v>0.17409298274360321</v>
      </c>
      <c r="F21" s="28">
        <f t="shared" si="5"/>
        <v>0.25857981116922135</v>
      </c>
      <c r="G21" s="29">
        <v>-2.04637</v>
      </c>
      <c r="H21">
        <v>-2.0380739999999999</v>
      </c>
      <c r="I21">
        <v>21.399175</v>
      </c>
      <c r="J21" s="27">
        <f t="shared" si="1"/>
        <v>4.0540078284963523E-3</v>
      </c>
      <c r="K21" s="28">
        <f t="shared" si="2"/>
        <v>3.8767849695140496E-4</v>
      </c>
      <c r="L21" s="29">
        <v>4.1757499999999999</v>
      </c>
      <c r="M21">
        <v>3.3976299999999999</v>
      </c>
      <c r="N21">
        <v>3.902145</v>
      </c>
      <c r="O21" s="27">
        <f t="shared" si="3"/>
        <v>0.18634257319044481</v>
      </c>
      <c r="P21" s="28">
        <f t="shared" si="4"/>
        <v>0.19940827416715676</v>
      </c>
    </row>
    <row r="22" spans="1:16" x14ac:dyDescent="0.2">
      <c r="A22" s="14">
        <v>20</v>
      </c>
      <c r="B22" s="26">
        <v>0.60763999999999996</v>
      </c>
      <c r="C22">
        <v>0.50148700000000002</v>
      </c>
      <c r="D22">
        <v>0.637374</v>
      </c>
      <c r="E22" s="27">
        <f t="shared" si="0"/>
        <v>0.17469718912513979</v>
      </c>
      <c r="F22" s="28">
        <f t="shared" si="5"/>
        <v>0.1665474274131043</v>
      </c>
      <c r="G22" s="29">
        <v>-1.29982</v>
      </c>
      <c r="H22">
        <v>0.24465000000000001</v>
      </c>
      <c r="I22">
        <v>16.521457000000002</v>
      </c>
      <c r="J22" s="27">
        <f t="shared" si="1"/>
        <v>1.1882183686972043</v>
      </c>
      <c r="K22" s="28">
        <f t="shared" si="2"/>
        <v>9.3482675287052452E-2</v>
      </c>
      <c r="L22" s="29">
        <v>3.1267499999999999</v>
      </c>
      <c r="M22">
        <v>2.3906149999999999</v>
      </c>
      <c r="N22">
        <v>7.4611539999999996</v>
      </c>
      <c r="O22" s="27">
        <f t="shared" si="3"/>
        <v>0.23543135843927401</v>
      </c>
      <c r="P22" s="28">
        <f t="shared" si="4"/>
        <v>9.8662351695193537E-2</v>
      </c>
    </row>
    <row r="23" spans="1:16" x14ac:dyDescent="0.2">
      <c r="A23" s="14">
        <v>21</v>
      </c>
      <c r="B23" s="26">
        <v>1.53742</v>
      </c>
      <c r="C23">
        <v>1.0174879999999999</v>
      </c>
      <c r="D23">
        <v>1.561879</v>
      </c>
      <c r="E23" s="27">
        <f t="shared" si="0"/>
        <v>0.33818475107647883</v>
      </c>
      <c r="F23" s="28">
        <f t="shared" si="5"/>
        <v>0.33288878331804195</v>
      </c>
      <c r="G23" s="29">
        <v>-2.4560399999999998</v>
      </c>
      <c r="H23">
        <v>1.1614199999999999</v>
      </c>
      <c r="I23">
        <v>21.351230000000001</v>
      </c>
      <c r="J23" s="27">
        <f t="shared" si="1"/>
        <v>1.4728831777984071</v>
      </c>
      <c r="K23" s="28">
        <f t="shared" si="2"/>
        <v>0.16942630471406095</v>
      </c>
      <c r="L23" s="29">
        <v>4.55748</v>
      </c>
      <c r="M23">
        <v>4.1713209999999998</v>
      </c>
      <c r="N23">
        <v>3.1619120000000001</v>
      </c>
      <c r="O23" s="27">
        <f t="shared" si="3"/>
        <v>8.4730816152786215E-2</v>
      </c>
      <c r="P23" s="28">
        <f t="shared" si="4"/>
        <v>0.12212831982673779</v>
      </c>
    </row>
    <row r="24" spans="1:16" x14ac:dyDescent="0.2">
      <c r="A24" s="14">
        <v>22</v>
      </c>
      <c r="B24" s="26">
        <v>1.20095</v>
      </c>
      <c r="C24">
        <v>2.6651999999999999E-2</v>
      </c>
      <c r="D24">
        <v>9.5612569999999995</v>
      </c>
      <c r="E24" s="27">
        <f t="shared" si="0"/>
        <v>0.9778075690078688</v>
      </c>
      <c r="F24" s="28">
        <f t="shared" si="5"/>
        <v>0.12281837001139077</v>
      </c>
      <c r="G24" s="29">
        <v>-2.1641900000000001</v>
      </c>
      <c r="H24">
        <v>6.6921720000000002</v>
      </c>
      <c r="I24">
        <v>126.35903500000001</v>
      </c>
      <c r="J24" s="27">
        <f t="shared" si="1"/>
        <v>4.0922294253277212</v>
      </c>
      <c r="K24" s="28">
        <f t="shared" si="2"/>
        <v>7.0088870178535323E-2</v>
      </c>
      <c r="L24" s="29">
        <v>3.8767499999999999</v>
      </c>
      <c r="M24">
        <v>2.9834779999999999</v>
      </c>
      <c r="N24">
        <v>19.077172000000001</v>
      </c>
      <c r="O24" s="27">
        <f t="shared" si="3"/>
        <v>0.23041774682401497</v>
      </c>
      <c r="P24" s="28">
        <f t="shared" si="4"/>
        <v>4.6824130956097686E-2</v>
      </c>
    </row>
    <row r="25" spans="1:16" x14ac:dyDescent="0.2">
      <c r="A25" s="14">
        <v>23</v>
      </c>
      <c r="B25" s="26">
        <v>0.839727</v>
      </c>
      <c r="C25">
        <v>0.59003899999999998</v>
      </c>
      <c r="D25">
        <v>1.1275379999999999</v>
      </c>
      <c r="E25" s="27">
        <f t="shared" si="0"/>
        <v>0.29734425593079661</v>
      </c>
      <c r="F25" s="28">
        <f t="shared" si="5"/>
        <v>0.22144530827342407</v>
      </c>
      <c r="G25" s="29">
        <v>-1.6210599999999999</v>
      </c>
      <c r="H25">
        <v>3.77475</v>
      </c>
      <c r="I25">
        <v>20.364878999999998</v>
      </c>
      <c r="J25" s="27">
        <f t="shared" si="1"/>
        <v>3.328568961050177</v>
      </c>
      <c r="K25" s="28">
        <f t="shared" si="2"/>
        <v>0.26495664423049115</v>
      </c>
      <c r="L25" s="29">
        <v>3.6541000000000001</v>
      </c>
      <c r="M25">
        <v>2.1892239999999998</v>
      </c>
      <c r="N25">
        <v>10.217563999999999</v>
      </c>
      <c r="O25" s="27">
        <f t="shared" si="3"/>
        <v>0.4008855805807176</v>
      </c>
      <c r="P25" s="28">
        <f t="shared" si="4"/>
        <v>0.14336841932186581</v>
      </c>
    </row>
    <row r="26" spans="1:16" x14ac:dyDescent="0.2">
      <c r="A26" s="14">
        <v>24</v>
      </c>
      <c r="B26" s="26">
        <v>1.4340900000000001</v>
      </c>
      <c r="C26">
        <v>1.678598</v>
      </c>
      <c r="D26">
        <v>0.64886500000000003</v>
      </c>
      <c r="E26" s="27">
        <f t="shared" si="0"/>
        <v>0.17049697020410151</v>
      </c>
      <c r="F26" s="28">
        <f t="shared" si="5"/>
        <v>0.3768241467793762</v>
      </c>
      <c r="G26" s="29">
        <v>-2.3463599999999998</v>
      </c>
      <c r="H26">
        <v>-5.9299220000000004</v>
      </c>
      <c r="I26">
        <v>22.530746000000001</v>
      </c>
      <c r="J26" s="27">
        <f t="shared" si="1"/>
        <v>1.5272856680134339</v>
      </c>
      <c r="K26" s="28">
        <f t="shared" si="2"/>
        <v>0.15905207932307258</v>
      </c>
      <c r="L26" s="29">
        <v>4.5143399999999998</v>
      </c>
      <c r="M26">
        <v>3.5707490000000002</v>
      </c>
      <c r="N26">
        <v>1.2209270000000001</v>
      </c>
      <c r="O26" s="27">
        <f t="shared" si="3"/>
        <v>0.20902080924343308</v>
      </c>
      <c r="P26" s="28">
        <f t="shared" si="4"/>
        <v>0.77284800811186871</v>
      </c>
    </row>
    <row r="27" spans="1:16" x14ac:dyDescent="0.2">
      <c r="A27" s="14">
        <v>25</v>
      </c>
      <c r="B27" s="26">
        <v>0.643451</v>
      </c>
      <c r="C27">
        <v>0.49497000000000002</v>
      </c>
      <c r="D27">
        <v>0.85972400000000004</v>
      </c>
      <c r="E27" s="27">
        <f t="shared" si="0"/>
        <v>0.23075727600081433</v>
      </c>
      <c r="F27" s="28">
        <f t="shared" si="5"/>
        <v>0.17270775272064054</v>
      </c>
      <c r="G27" s="29">
        <v>-1.34344</v>
      </c>
      <c r="H27">
        <v>1.3128200000000001</v>
      </c>
      <c r="I27">
        <v>21.685421999999999</v>
      </c>
      <c r="J27" s="27">
        <f t="shared" si="1"/>
        <v>1.9772077651402371</v>
      </c>
      <c r="K27" s="28">
        <f t="shared" si="2"/>
        <v>0.12249058376636619</v>
      </c>
      <c r="L27" s="29">
        <v>3.2181099999999998</v>
      </c>
      <c r="M27">
        <v>1.9267049999999999</v>
      </c>
      <c r="N27">
        <v>10.651070000000001</v>
      </c>
      <c r="O27" s="27">
        <f t="shared" si="3"/>
        <v>0.40129299495666709</v>
      </c>
      <c r="P27" s="28">
        <f t="shared" si="4"/>
        <v>0.12124650387238088</v>
      </c>
    </row>
    <row r="28" spans="1:16" x14ac:dyDescent="0.2">
      <c r="A28" s="14">
        <v>26</v>
      </c>
      <c r="B28" s="26">
        <v>1.2072400000000001</v>
      </c>
      <c r="C28">
        <v>1.1101749999999999</v>
      </c>
      <c r="D28">
        <v>0.53815299999999999</v>
      </c>
      <c r="E28" s="27">
        <f t="shared" si="0"/>
        <v>8.0402405486895867E-2</v>
      </c>
      <c r="F28" s="28">
        <f t="shared" si="5"/>
        <v>0.18036692167469137</v>
      </c>
      <c r="G28" s="29">
        <v>-2.0914000000000001</v>
      </c>
      <c r="H28">
        <v>-1.1687179999999999</v>
      </c>
      <c r="I28">
        <v>16.066400999999999</v>
      </c>
      <c r="J28" s="27">
        <f t="shared" si="1"/>
        <v>0.44117911446877695</v>
      </c>
      <c r="K28" s="28">
        <f t="shared" si="2"/>
        <v>5.7429289857759698E-2</v>
      </c>
      <c r="L28" s="29">
        <v>4.2685199999999996</v>
      </c>
      <c r="M28">
        <v>3.1120489999999998</v>
      </c>
      <c r="N28">
        <v>2.7972980000000001</v>
      </c>
      <c r="O28" s="27">
        <f t="shared" si="3"/>
        <v>0.27093020531706535</v>
      </c>
      <c r="P28" s="28">
        <f t="shared" si="4"/>
        <v>0.41342431160355447</v>
      </c>
    </row>
    <row r="29" spans="1:16" x14ac:dyDescent="0.2">
      <c r="A29" s="14">
        <v>27</v>
      </c>
      <c r="B29" s="26">
        <v>0.85631599999999997</v>
      </c>
      <c r="C29">
        <v>0.96263600000000005</v>
      </c>
      <c r="D29">
        <v>0.63199000000000005</v>
      </c>
      <c r="E29" s="27">
        <f t="shared" si="0"/>
        <v>0.12415977279415553</v>
      </c>
      <c r="F29" s="28">
        <f t="shared" si="5"/>
        <v>0.1682305099764238</v>
      </c>
      <c r="G29" s="29">
        <v>-1.6476999999999999</v>
      </c>
      <c r="H29">
        <v>-1.9710099999999999</v>
      </c>
      <c r="I29">
        <v>24.880448000000001</v>
      </c>
      <c r="J29" s="27">
        <f t="shared" si="1"/>
        <v>0.19621897190022455</v>
      </c>
      <c r="K29" s="28">
        <f t="shared" si="2"/>
        <v>1.299454093431115E-2</v>
      </c>
      <c r="L29" s="29">
        <v>3.6842199999999998</v>
      </c>
      <c r="M29">
        <v>3.5159600000000002</v>
      </c>
      <c r="N29">
        <v>8.1786340000000006</v>
      </c>
      <c r="O29" s="27">
        <f t="shared" si="3"/>
        <v>4.5670453990261067E-2</v>
      </c>
      <c r="P29" s="28">
        <f t="shared" si="4"/>
        <v>2.0573117711343927E-2</v>
      </c>
    </row>
    <row r="30" spans="1:16" x14ac:dyDescent="0.2">
      <c r="A30" s="14">
        <v>28</v>
      </c>
      <c r="B30" s="26">
        <v>0.56416299999999997</v>
      </c>
      <c r="C30">
        <v>0.47746100000000002</v>
      </c>
      <c r="D30">
        <v>0.75525699999999996</v>
      </c>
      <c r="E30" s="27">
        <f t="shared" si="0"/>
        <v>0.15368253501204429</v>
      </c>
      <c r="F30" s="28">
        <f t="shared" si="5"/>
        <v>0.11479800915449966</v>
      </c>
      <c r="G30" s="29">
        <v>-1.3445100000000001</v>
      </c>
      <c r="H30">
        <v>-1.221168</v>
      </c>
      <c r="I30">
        <v>10.030718</v>
      </c>
      <c r="J30" s="27">
        <f t="shared" si="1"/>
        <v>9.1737510319744781E-2</v>
      </c>
      <c r="K30" s="28">
        <f t="shared" si="2"/>
        <v>1.229642783298265E-2</v>
      </c>
      <c r="L30" s="29">
        <v>2.9369399999999999</v>
      </c>
      <c r="M30">
        <v>2.3655590000000002</v>
      </c>
      <c r="N30">
        <v>3.7035390000000001</v>
      </c>
      <c r="O30" s="27">
        <f t="shared" si="3"/>
        <v>0.19454976948797037</v>
      </c>
      <c r="P30" s="28">
        <f t="shared" si="4"/>
        <v>0.15427973081962945</v>
      </c>
    </row>
    <row r="31" spans="1:16" x14ac:dyDescent="0.2">
      <c r="A31" s="14">
        <v>29</v>
      </c>
      <c r="B31" s="26">
        <v>0.74710699999999997</v>
      </c>
      <c r="C31">
        <v>0.91145699999999996</v>
      </c>
      <c r="D31">
        <v>0.29369499999999998</v>
      </c>
      <c r="E31" s="27">
        <f t="shared" si="0"/>
        <v>0.21998187675928615</v>
      </c>
      <c r="F31" s="28">
        <f t="shared" si="5"/>
        <v>0.55959413677454506</v>
      </c>
      <c r="G31" s="29">
        <v>-1.50837</v>
      </c>
      <c r="H31">
        <v>-6.9917360000000004</v>
      </c>
      <c r="I31">
        <v>19.373443999999999</v>
      </c>
      <c r="J31" s="27">
        <f t="shared" si="1"/>
        <v>3.6352924017316708</v>
      </c>
      <c r="K31" s="28">
        <f t="shared" si="2"/>
        <v>0.28303516917281202</v>
      </c>
      <c r="L31" s="29">
        <v>3.44929</v>
      </c>
      <c r="M31">
        <v>5.6695739999999999</v>
      </c>
      <c r="N31">
        <v>13.035467000000001</v>
      </c>
      <c r="O31" s="27">
        <f t="shared" si="3"/>
        <v>0.64369304987403209</v>
      </c>
      <c r="P31" s="28">
        <f t="shared" si="4"/>
        <v>0.17032638723261698</v>
      </c>
    </row>
    <row r="32" spans="1:16" x14ac:dyDescent="0.2">
      <c r="A32" s="14">
        <v>30</v>
      </c>
      <c r="B32" s="26">
        <v>1.77</v>
      </c>
      <c r="C32">
        <v>0.71697999999999995</v>
      </c>
      <c r="D32">
        <v>4.528645</v>
      </c>
      <c r="E32" s="27">
        <f t="shared" si="0"/>
        <v>0.59492655367231639</v>
      </c>
      <c r="F32" s="28">
        <f t="shared" si="5"/>
        <v>0.23252429810682887</v>
      </c>
      <c r="G32" s="29">
        <v>-2.6078700000000001</v>
      </c>
      <c r="H32">
        <v>6.7439330000000002</v>
      </c>
      <c r="I32">
        <v>38.096809999999998</v>
      </c>
      <c r="J32" s="27">
        <f t="shared" si="1"/>
        <v>3.5859927833826073</v>
      </c>
      <c r="K32" s="28">
        <f t="shared" si="2"/>
        <v>0.24547469985019746</v>
      </c>
      <c r="L32" s="29">
        <v>5.2027700000000001</v>
      </c>
      <c r="M32">
        <v>-13.883175</v>
      </c>
      <c r="N32">
        <v>30.827598999999999</v>
      </c>
      <c r="O32" s="27">
        <f t="shared" si="3"/>
        <v>3.6684198993997423</v>
      </c>
      <c r="P32" s="28">
        <f t="shared" si="4"/>
        <v>0.61911876432543445</v>
      </c>
    </row>
    <row r="33" spans="1:16" x14ac:dyDescent="0.2">
      <c r="A33" s="14">
        <v>31</v>
      </c>
      <c r="B33" s="26">
        <v>0.87956400000000001</v>
      </c>
      <c r="C33">
        <v>0.82617399999999996</v>
      </c>
      <c r="D33">
        <v>0.46407100000000001</v>
      </c>
      <c r="E33" s="27">
        <f t="shared" ref="E33:E67" si="6">ABS((B33-C33)/B33)</f>
        <v>6.0700528898408809E-2</v>
      </c>
      <c r="F33" s="28">
        <f t="shared" ref="F33:F68" si="7">ABS((B33-C33)/D33)</f>
        <v>0.11504705099004257</v>
      </c>
      <c r="G33" s="29">
        <v>-1.7089099999999999</v>
      </c>
      <c r="H33">
        <v>0.78956599999999999</v>
      </c>
      <c r="I33">
        <v>14.594536</v>
      </c>
      <c r="J33" s="27">
        <f t="shared" ref="J33:J67" si="8">ABS((G33-H33)/G33)</f>
        <v>1.4620290126454876</v>
      </c>
      <c r="K33" s="28">
        <f t="shared" ref="K33:K67" si="9">ABS((G33-H33)/I33)</f>
        <v>0.1711925613805057</v>
      </c>
      <c r="L33" s="29">
        <v>3.6981000000000002</v>
      </c>
      <c r="M33">
        <v>2.2461720000000001</v>
      </c>
      <c r="N33">
        <v>8.4806650000000001</v>
      </c>
      <c r="O33" s="27">
        <f t="shared" ref="O33:O67" si="10">ABS((L33-M33)/L33)</f>
        <v>0.39261458586841891</v>
      </c>
      <c r="P33" s="28">
        <f t="shared" ref="P33:P67" si="11">ABS((L33-M33)/N33)</f>
        <v>0.17120449870381627</v>
      </c>
    </row>
    <row r="34" spans="1:16" x14ac:dyDescent="0.2">
      <c r="A34" s="14">
        <v>32</v>
      </c>
      <c r="B34" s="26">
        <v>1.31341</v>
      </c>
      <c r="C34">
        <v>1.1157550000000001</v>
      </c>
      <c r="D34">
        <v>0.96274800000000005</v>
      </c>
      <c r="E34" s="27">
        <f t="shared" si="6"/>
        <v>0.15048994601837959</v>
      </c>
      <c r="F34" s="28">
        <f t="shared" si="7"/>
        <v>0.20530294531902418</v>
      </c>
      <c r="G34" s="29">
        <v>-2.2066400000000002</v>
      </c>
      <c r="H34">
        <v>-1.103416</v>
      </c>
      <c r="I34">
        <v>21.502013000000002</v>
      </c>
      <c r="J34" s="27">
        <f t="shared" si="8"/>
        <v>0.49995649494253713</v>
      </c>
      <c r="K34" s="28">
        <f t="shared" si="9"/>
        <v>5.1307940330982037E-2</v>
      </c>
      <c r="L34" s="29">
        <v>4.4226900000000002</v>
      </c>
      <c r="M34">
        <v>2.9015789999999999</v>
      </c>
      <c r="N34">
        <v>12.692852999999999</v>
      </c>
      <c r="O34" s="27">
        <f t="shared" si="10"/>
        <v>0.34393344322120706</v>
      </c>
      <c r="P34" s="28">
        <f t="shared" si="11"/>
        <v>0.11983996033043165</v>
      </c>
    </row>
    <row r="35" spans="1:16" x14ac:dyDescent="0.2">
      <c r="A35" s="14">
        <v>33</v>
      </c>
      <c r="B35" s="26">
        <v>1.2724899999999999</v>
      </c>
      <c r="C35">
        <v>1.5173030000000001</v>
      </c>
      <c r="D35">
        <v>1.6651199999999999</v>
      </c>
      <c r="E35" s="27">
        <f t="shared" si="6"/>
        <v>0.19238893822348324</v>
      </c>
      <c r="F35" s="28">
        <f t="shared" si="7"/>
        <v>0.14702423849332191</v>
      </c>
      <c r="G35" s="29">
        <v>-2.1839599999999999</v>
      </c>
      <c r="H35">
        <v>-4.1784780000000001</v>
      </c>
      <c r="I35">
        <v>20.525842000000001</v>
      </c>
      <c r="J35" s="27">
        <f t="shared" si="8"/>
        <v>0.91325756881994191</v>
      </c>
      <c r="K35" s="28">
        <f t="shared" si="9"/>
        <v>9.7171068548613015E-2</v>
      </c>
      <c r="L35" s="29">
        <v>4.2941700000000003</v>
      </c>
      <c r="M35">
        <v>4.6173109999999999</v>
      </c>
      <c r="N35">
        <v>10.614551000000001</v>
      </c>
      <c r="O35" s="27">
        <f t="shared" si="10"/>
        <v>7.5251096253757921E-2</v>
      </c>
      <c r="P35" s="28">
        <f t="shared" si="11"/>
        <v>3.0443209514938473E-2</v>
      </c>
    </row>
    <row r="36" spans="1:16" x14ac:dyDescent="0.2">
      <c r="A36" s="14">
        <v>34</v>
      </c>
      <c r="B36" s="26">
        <v>0.66827300000000001</v>
      </c>
      <c r="C36">
        <v>0.51717100000000005</v>
      </c>
      <c r="D36">
        <v>0.57321500000000003</v>
      </c>
      <c r="E36" s="27">
        <f t="shared" si="6"/>
        <v>0.22610819231062748</v>
      </c>
      <c r="F36" s="28">
        <f t="shared" si="7"/>
        <v>0.26360440672348062</v>
      </c>
      <c r="G36" s="29">
        <v>-1.4583999999999999</v>
      </c>
      <c r="H36">
        <v>-0.746332</v>
      </c>
      <c r="I36">
        <v>9.2068100000000008</v>
      </c>
      <c r="J36" s="27">
        <f t="shared" si="8"/>
        <v>0.48825287986834887</v>
      </c>
      <c r="K36" s="28">
        <f t="shared" si="9"/>
        <v>7.734144616865124E-2</v>
      </c>
      <c r="L36" s="29">
        <v>3.22288</v>
      </c>
      <c r="M36">
        <v>2.4483600000000001</v>
      </c>
      <c r="N36">
        <v>4.4188010000000002</v>
      </c>
      <c r="O36" s="27">
        <f t="shared" si="10"/>
        <v>0.24031921759420141</v>
      </c>
      <c r="P36" s="28">
        <f t="shared" si="11"/>
        <v>0.17527831644828537</v>
      </c>
    </row>
    <row r="37" spans="1:16" x14ac:dyDescent="0.2">
      <c r="A37" s="14">
        <v>35</v>
      </c>
      <c r="B37" s="26">
        <v>1.0526500000000001</v>
      </c>
      <c r="C37">
        <v>1.003482</v>
      </c>
      <c r="D37">
        <v>0.46084599999999998</v>
      </c>
      <c r="E37" s="27">
        <f t="shared" si="6"/>
        <v>4.6708782596304656E-2</v>
      </c>
      <c r="F37" s="28">
        <f t="shared" si="7"/>
        <v>0.10669073833775297</v>
      </c>
      <c r="G37" s="29">
        <v>-1.9132400000000001</v>
      </c>
      <c r="H37">
        <v>-1.4313439999999999</v>
      </c>
      <c r="I37">
        <v>12.431277</v>
      </c>
      <c r="J37" s="27">
        <f t="shared" si="8"/>
        <v>0.25187430745750666</v>
      </c>
      <c r="K37" s="28">
        <f t="shared" si="9"/>
        <v>3.8764802682781513E-2</v>
      </c>
      <c r="L37" s="29">
        <v>4.0228299999999999</v>
      </c>
      <c r="M37">
        <v>2.9117470000000001</v>
      </c>
      <c r="N37">
        <v>7.941675</v>
      </c>
      <c r="O37" s="27">
        <f t="shared" si="10"/>
        <v>0.27619437062963131</v>
      </c>
      <c r="P37" s="28">
        <f t="shared" si="11"/>
        <v>0.13990537260716407</v>
      </c>
    </row>
    <row r="38" spans="1:16" x14ac:dyDescent="0.2">
      <c r="A38" s="14">
        <v>36</v>
      </c>
      <c r="B38" s="26">
        <v>1.20065</v>
      </c>
      <c r="C38">
        <v>1.1307769999999999</v>
      </c>
      <c r="D38">
        <v>2.2288009999999998</v>
      </c>
      <c r="E38" s="27">
        <f t="shared" si="6"/>
        <v>5.8195977179028087E-2</v>
      </c>
      <c r="F38" s="28">
        <f t="shared" si="7"/>
        <v>3.1350039774748879E-2</v>
      </c>
      <c r="G38" s="29">
        <v>-2.1156700000000002</v>
      </c>
      <c r="H38">
        <v>-0.96264799999999995</v>
      </c>
      <c r="I38">
        <v>17.180216999999999</v>
      </c>
      <c r="J38" s="27">
        <f t="shared" si="8"/>
        <v>0.54499142115736388</v>
      </c>
      <c r="K38" s="28">
        <f t="shared" si="9"/>
        <v>6.7113354854598184E-2</v>
      </c>
      <c r="L38" s="29">
        <v>4.1624499999999998</v>
      </c>
      <c r="M38">
        <v>0.73831500000000005</v>
      </c>
      <c r="N38">
        <v>7.0180939999999996</v>
      </c>
      <c r="O38" s="27">
        <f t="shared" si="10"/>
        <v>0.82262489639515191</v>
      </c>
      <c r="P38" s="28">
        <f t="shared" si="11"/>
        <v>0.48790098850200636</v>
      </c>
    </row>
    <row r="39" spans="1:16" x14ac:dyDescent="0.2">
      <c r="A39" s="14">
        <v>37</v>
      </c>
      <c r="B39" s="26">
        <v>0.65949500000000005</v>
      </c>
      <c r="C39">
        <v>1.262127</v>
      </c>
      <c r="D39">
        <v>1.8093950000000001</v>
      </c>
      <c r="E39" s="27">
        <f t="shared" si="6"/>
        <v>0.91377796647434761</v>
      </c>
      <c r="F39" s="28">
        <f t="shared" si="7"/>
        <v>0.33305718209677815</v>
      </c>
      <c r="G39" s="29">
        <v>-1.5287900000000001</v>
      </c>
      <c r="H39">
        <v>-7.966386</v>
      </c>
      <c r="I39">
        <v>17.60219</v>
      </c>
      <c r="J39" s="27">
        <f t="shared" si="8"/>
        <v>4.2109092811962396</v>
      </c>
      <c r="K39" s="28">
        <f t="shared" si="9"/>
        <v>0.36572699192543656</v>
      </c>
      <c r="L39" s="29">
        <v>3.0525000000000002</v>
      </c>
      <c r="M39">
        <v>4.0586330000000004</v>
      </c>
      <c r="N39">
        <v>4.9635680000000004</v>
      </c>
      <c r="O39" s="27">
        <f t="shared" si="10"/>
        <v>0.32960950040950043</v>
      </c>
      <c r="P39" s="28">
        <f t="shared" si="11"/>
        <v>0.20270357936065347</v>
      </c>
    </row>
    <row r="40" spans="1:16" x14ac:dyDescent="0.2">
      <c r="A40" s="14">
        <v>38</v>
      </c>
      <c r="B40" s="26">
        <v>1.5775600000000001</v>
      </c>
      <c r="C40">
        <v>1.7106809999999999</v>
      </c>
      <c r="D40">
        <v>0.24396200000000001</v>
      </c>
      <c r="E40" s="27">
        <f t="shared" si="6"/>
        <v>8.4384112173229428E-2</v>
      </c>
      <c r="F40" s="28">
        <f t="shared" si="7"/>
        <v>0.54566284913224117</v>
      </c>
      <c r="G40" s="29">
        <v>-2.4691299999999998</v>
      </c>
      <c r="H40">
        <v>-5.8471989999999998</v>
      </c>
      <c r="I40">
        <v>35.657133999999999</v>
      </c>
      <c r="J40" s="27">
        <f t="shared" si="8"/>
        <v>1.3681211600847263</v>
      </c>
      <c r="K40" s="28">
        <f t="shared" si="9"/>
        <v>9.473753555179168E-2</v>
      </c>
      <c r="L40" s="29">
        <v>4.7771999999999997</v>
      </c>
      <c r="M40">
        <v>4.8201640000000001</v>
      </c>
      <c r="N40">
        <v>5.423438</v>
      </c>
      <c r="O40" s="27">
        <f t="shared" si="10"/>
        <v>8.9935527086997501E-3</v>
      </c>
      <c r="P40" s="28">
        <f t="shared" si="11"/>
        <v>7.9219122630332355E-3</v>
      </c>
    </row>
    <row r="41" spans="1:16" x14ac:dyDescent="0.2">
      <c r="A41" s="14">
        <v>39</v>
      </c>
      <c r="B41" s="26">
        <v>1.08161</v>
      </c>
      <c r="C41">
        <v>0.86039500000000002</v>
      </c>
      <c r="D41">
        <v>1.270883</v>
      </c>
      <c r="E41" s="27">
        <f t="shared" si="6"/>
        <v>0.20452381172511344</v>
      </c>
      <c r="F41" s="28">
        <f t="shared" si="7"/>
        <v>0.17406401690792933</v>
      </c>
      <c r="G41" s="29">
        <v>-2.0006699999999999</v>
      </c>
      <c r="H41">
        <v>-1.3180019999999999</v>
      </c>
      <c r="I41">
        <v>22.327666000000001</v>
      </c>
      <c r="J41" s="27">
        <f t="shared" si="8"/>
        <v>0.34121969140337988</v>
      </c>
      <c r="K41" s="28">
        <f t="shared" si="9"/>
        <v>3.05749826246953E-2</v>
      </c>
      <c r="L41" s="29">
        <v>3.9307599999999998</v>
      </c>
      <c r="M41">
        <v>2.7324799999999998</v>
      </c>
      <c r="N41">
        <v>6.2876820000000002</v>
      </c>
      <c r="O41" s="27">
        <f t="shared" si="10"/>
        <v>0.30484689983616403</v>
      </c>
      <c r="P41" s="28">
        <f t="shared" si="11"/>
        <v>0.19057579565887714</v>
      </c>
    </row>
    <row r="42" spans="1:16" x14ac:dyDescent="0.2">
      <c r="A42" s="14">
        <v>40</v>
      </c>
      <c r="B42" s="26">
        <v>1.40215</v>
      </c>
      <c r="C42">
        <v>0.70319699999999996</v>
      </c>
      <c r="D42">
        <v>8.6232340000000001</v>
      </c>
      <c r="E42" s="27">
        <f t="shared" si="6"/>
        <v>0.49848660984916027</v>
      </c>
      <c r="F42" s="28">
        <f t="shared" si="7"/>
        <v>8.1054625213695927E-2</v>
      </c>
      <c r="G42" s="29">
        <v>-2.3628300000000002</v>
      </c>
      <c r="H42">
        <v>1.5756889999999999</v>
      </c>
      <c r="I42">
        <v>52.587974000000003</v>
      </c>
      <c r="J42" s="27">
        <f t="shared" si="8"/>
        <v>1.666865157459487</v>
      </c>
      <c r="K42" s="28">
        <f t="shared" si="9"/>
        <v>7.4893910155200125E-2</v>
      </c>
      <c r="L42" s="29">
        <v>4.01586</v>
      </c>
      <c r="M42">
        <v>4.3198489999999996</v>
      </c>
      <c r="N42">
        <v>10.371498000000001</v>
      </c>
      <c r="O42" s="27">
        <f t="shared" si="10"/>
        <v>7.5697110955063082E-2</v>
      </c>
      <c r="P42" s="28">
        <f t="shared" si="11"/>
        <v>2.93100379520875E-2</v>
      </c>
    </row>
    <row r="43" spans="1:16" x14ac:dyDescent="0.2">
      <c r="A43" s="14">
        <v>41</v>
      </c>
      <c r="B43" s="26">
        <v>0.953816</v>
      </c>
      <c r="C43">
        <v>1.050192</v>
      </c>
      <c r="D43">
        <v>0.61518300000000004</v>
      </c>
      <c r="E43" s="27">
        <f t="shared" si="6"/>
        <v>0.10104254908703568</v>
      </c>
      <c r="F43" s="28">
        <f t="shared" si="7"/>
        <v>0.15666232649471784</v>
      </c>
      <c r="G43" s="29">
        <v>-1.7829999999999999</v>
      </c>
      <c r="H43">
        <v>-4.4574340000000001</v>
      </c>
      <c r="I43">
        <v>13.018227</v>
      </c>
      <c r="J43" s="27">
        <f t="shared" si="8"/>
        <v>1.4999629837352777</v>
      </c>
      <c r="K43" s="28">
        <f t="shared" si="9"/>
        <v>0.20543765291540855</v>
      </c>
      <c r="L43" s="29">
        <v>3.86212</v>
      </c>
      <c r="M43">
        <v>3.115996</v>
      </c>
      <c r="N43">
        <v>8.9628759999999996</v>
      </c>
      <c r="O43" s="27">
        <f t="shared" si="10"/>
        <v>0.19319026855716551</v>
      </c>
      <c r="P43" s="28">
        <f t="shared" si="11"/>
        <v>8.3246047362476067E-2</v>
      </c>
    </row>
    <row r="44" spans="1:16" x14ac:dyDescent="0.2">
      <c r="A44" s="14">
        <v>42</v>
      </c>
      <c r="B44" s="26">
        <v>1.4794499999999999</v>
      </c>
      <c r="C44">
        <v>1.2853810000000001</v>
      </c>
      <c r="D44">
        <v>6.6455719999999996</v>
      </c>
      <c r="E44" s="27">
        <f t="shared" si="6"/>
        <v>0.13117645070803327</v>
      </c>
      <c r="F44" s="28">
        <f t="shared" si="7"/>
        <v>2.9202753352156871E-2</v>
      </c>
      <c r="G44" s="29">
        <v>-2.41947</v>
      </c>
      <c r="H44">
        <v>-1.1961710000000001</v>
      </c>
      <c r="I44">
        <v>49.130803</v>
      </c>
      <c r="J44" s="27">
        <f t="shared" si="8"/>
        <v>0.50560618647885691</v>
      </c>
      <c r="K44" s="28">
        <f t="shared" si="9"/>
        <v>2.4898819585749493E-2</v>
      </c>
      <c r="L44" s="29">
        <v>4.3110999999999997</v>
      </c>
      <c r="M44">
        <v>4.318416</v>
      </c>
      <c r="N44">
        <v>13.955949</v>
      </c>
      <c r="O44" s="27">
        <f t="shared" si="10"/>
        <v>1.6970146830276084E-3</v>
      </c>
      <c r="P44" s="28">
        <f t="shared" si="11"/>
        <v>5.2422088960057977E-4</v>
      </c>
    </row>
    <row r="45" spans="1:16" x14ac:dyDescent="0.2">
      <c r="A45" s="14">
        <v>43</v>
      </c>
      <c r="B45" s="26">
        <v>1.6473199999999999</v>
      </c>
      <c r="C45">
        <v>1.4781059999999999</v>
      </c>
      <c r="D45">
        <v>2.6909749999999999</v>
      </c>
      <c r="E45" s="27">
        <f t="shared" si="6"/>
        <v>0.10272078284729134</v>
      </c>
      <c r="F45" s="28">
        <f t="shared" si="7"/>
        <v>6.288204089595778E-2</v>
      </c>
      <c r="G45" s="29">
        <v>-2.5464699999999998</v>
      </c>
      <c r="H45">
        <v>-2.7775940000000001</v>
      </c>
      <c r="I45">
        <v>22.335353000000001</v>
      </c>
      <c r="J45" s="27">
        <f t="shared" si="8"/>
        <v>9.0762506528645676E-2</v>
      </c>
      <c r="K45" s="28">
        <f t="shared" si="9"/>
        <v>1.0347900030950947E-2</v>
      </c>
      <c r="L45" s="29">
        <v>4.7698200000000002</v>
      </c>
      <c r="M45">
        <v>3.4807239999999999</v>
      </c>
      <c r="N45">
        <v>10.767950000000001</v>
      </c>
      <c r="O45" s="27">
        <f t="shared" si="10"/>
        <v>0.27026093227836695</v>
      </c>
      <c r="P45" s="28">
        <f t="shared" si="11"/>
        <v>0.11971600908250875</v>
      </c>
    </row>
    <row r="46" spans="1:16" x14ac:dyDescent="0.2">
      <c r="A46" s="14">
        <v>44</v>
      </c>
      <c r="B46" s="26">
        <v>0.34843800000000003</v>
      </c>
      <c r="C46">
        <v>0.42697200000000002</v>
      </c>
      <c r="D46">
        <v>0.28158</v>
      </c>
      <c r="E46" s="27">
        <f t="shared" si="6"/>
        <v>0.22538873486818312</v>
      </c>
      <c r="F46" s="28">
        <f t="shared" si="7"/>
        <v>0.27890475175793733</v>
      </c>
      <c r="G46" s="29">
        <v>-0.90445799999999998</v>
      </c>
      <c r="H46">
        <v>-4.7479680000000002</v>
      </c>
      <c r="I46">
        <v>8.6536480000000005</v>
      </c>
      <c r="J46" s="27">
        <f t="shared" si="8"/>
        <v>4.2495173905255967</v>
      </c>
      <c r="K46" s="28">
        <f t="shared" si="9"/>
        <v>0.44414910336080227</v>
      </c>
      <c r="L46" s="29">
        <v>2.3734899999999999</v>
      </c>
      <c r="M46">
        <v>3.3843290000000001</v>
      </c>
      <c r="N46">
        <v>3.8852950000000002</v>
      </c>
      <c r="O46" s="27">
        <f t="shared" si="10"/>
        <v>0.425887195648602</v>
      </c>
      <c r="P46" s="28">
        <f t="shared" si="11"/>
        <v>0.26017046324667759</v>
      </c>
    </row>
    <row r="47" spans="1:16" x14ac:dyDescent="0.2">
      <c r="A47" s="14">
        <v>45</v>
      </c>
      <c r="B47" s="26">
        <v>1.5481</v>
      </c>
      <c r="C47">
        <v>1.8483259999999999</v>
      </c>
      <c r="D47">
        <v>1.3855010000000001</v>
      </c>
      <c r="E47" s="27">
        <f t="shared" si="6"/>
        <v>0.19393191654285891</v>
      </c>
      <c r="F47" s="28">
        <f t="shared" si="7"/>
        <v>0.2166912907316558</v>
      </c>
      <c r="G47" s="29">
        <v>-2.4662600000000001</v>
      </c>
      <c r="H47">
        <v>-3.4440240000000002</v>
      </c>
      <c r="I47">
        <v>24.095932999999999</v>
      </c>
      <c r="J47" s="27">
        <f t="shared" si="8"/>
        <v>0.39645617250411558</v>
      </c>
      <c r="K47" s="28">
        <f t="shared" si="9"/>
        <v>4.057796807452943E-2</v>
      </c>
      <c r="L47" s="29">
        <v>4.5656800000000004</v>
      </c>
      <c r="M47">
        <v>4.0025690000000003</v>
      </c>
      <c r="N47">
        <v>4.4618000000000002</v>
      </c>
      <c r="O47" s="27">
        <f t="shared" si="10"/>
        <v>0.12333562579944282</v>
      </c>
      <c r="P47" s="28">
        <f t="shared" si="11"/>
        <v>0.12620713613339909</v>
      </c>
    </row>
    <row r="48" spans="1:16" x14ac:dyDescent="0.2">
      <c r="A48" s="14">
        <v>46</v>
      </c>
      <c r="B48" s="26">
        <v>1.3695600000000001</v>
      </c>
      <c r="C48">
        <v>1.1725680000000001</v>
      </c>
      <c r="D48">
        <v>2.8680880000000002</v>
      </c>
      <c r="E48" s="27">
        <f t="shared" si="6"/>
        <v>0.14383597651800581</v>
      </c>
      <c r="F48" s="28">
        <f t="shared" si="7"/>
        <v>6.8684085007154602E-2</v>
      </c>
      <c r="G48" s="29">
        <v>-2.2997000000000001</v>
      </c>
      <c r="H48">
        <v>-0.58529399999999998</v>
      </c>
      <c r="I48">
        <v>24.567525</v>
      </c>
      <c r="J48" s="27">
        <f t="shared" si="8"/>
        <v>0.74549115101969821</v>
      </c>
      <c r="K48" s="28">
        <f t="shared" si="9"/>
        <v>6.9783423442125334E-2</v>
      </c>
      <c r="L48" s="29">
        <v>4.3336699999999997</v>
      </c>
      <c r="M48">
        <v>2.7652450000000002</v>
      </c>
      <c r="N48">
        <v>10.025423999999999</v>
      </c>
      <c r="O48" s="27">
        <f t="shared" si="10"/>
        <v>0.36191611267124624</v>
      </c>
      <c r="P48" s="28">
        <f t="shared" si="11"/>
        <v>0.15644475485525597</v>
      </c>
    </row>
    <row r="49" spans="1:16" x14ac:dyDescent="0.2">
      <c r="A49" s="14">
        <v>47</v>
      </c>
      <c r="B49" s="26">
        <v>1.27257</v>
      </c>
      <c r="C49">
        <v>1.054011</v>
      </c>
      <c r="D49">
        <v>0.92264599999999997</v>
      </c>
      <c r="E49" s="27">
        <f t="shared" si="6"/>
        <v>0.17174615148871963</v>
      </c>
      <c r="F49" s="28">
        <f t="shared" si="7"/>
        <v>0.23688283480338065</v>
      </c>
      <c r="G49" s="29">
        <v>-2.16025</v>
      </c>
      <c r="H49">
        <v>-1.3891210000000001</v>
      </c>
      <c r="I49">
        <v>16.757117000000001</v>
      </c>
      <c r="J49" s="27">
        <f t="shared" si="8"/>
        <v>0.35696285152181456</v>
      </c>
      <c r="K49" s="28">
        <f t="shared" si="9"/>
        <v>4.6017999396912958E-2</v>
      </c>
      <c r="L49" s="29">
        <v>4.3722099999999999</v>
      </c>
      <c r="M49">
        <v>2.9846469999999998</v>
      </c>
      <c r="N49">
        <v>10.777856</v>
      </c>
      <c r="O49" s="27">
        <f t="shared" si="10"/>
        <v>0.31735964192021887</v>
      </c>
      <c r="P49" s="28">
        <f t="shared" si="11"/>
        <v>0.12874202438778176</v>
      </c>
    </row>
    <row r="50" spans="1:16" x14ac:dyDescent="0.2">
      <c r="A50" s="14">
        <v>48</v>
      </c>
      <c r="B50" s="26">
        <v>1.0957300000000001</v>
      </c>
      <c r="C50">
        <v>1.0836520000000001</v>
      </c>
      <c r="D50">
        <v>1.2385949999999999</v>
      </c>
      <c r="E50" s="27">
        <f t="shared" si="6"/>
        <v>1.1022788460660959E-2</v>
      </c>
      <c r="F50" s="28">
        <f t="shared" si="7"/>
        <v>9.7513715136909439E-3</v>
      </c>
      <c r="G50" s="29">
        <v>-2.0058199999999999</v>
      </c>
      <c r="H50">
        <v>-4.2294580000000002</v>
      </c>
      <c r="I50">
        <v>24.883700000000001</v>
      </c>
      <c r="J50" s="27">
        <f t="shared" si="8"/>
        <v>1.108592994386336</v>
      </c>
      <c r="K50" s="28">
        <f t="shared" si="9"/>
        <v>8.9361228434678128E-2</v>
      </c>
      <c r="L50" s="29">
        <v>3.98935</v>
      </c>
      <c r="M50">
        <v>4.2664840000000002</v>
      </c>
      <c r="N50">
        <v>8.3679989999999993</v>
      </c>
      <c r="O50" s="27">
        <f t="shared" si="10"/>
        <v>6.9468459774148728E-2</v>
      </c>
      <c r="P50" s="28">
        <f t="shared" si="11"/>
        <v>3.3118311797121422E-2</v>
      </c>
    </row>
    <row r="51" spans="1:16" x14ac:dyDescent="0.2">
      <c r="A51" s="14">
        <v>49</v>
      </c>
      <c r="B51" s="26">
        <v>1.5762400000000001</v>
      </c>
      <c r="C51">
        <v>1.5371379999999999</v>
      </c>
      <c r="D51">
        <v>1.815015</v>
      </c>
      <c r="E51" s="27">
        <f t="shared" si="6"/>
        <v>2.4807135969141875E-2</v>
      </c>
      <c r="F51" s="28">
        <f t="shared" si="7"/>
        <v>2.1543623606416581E-2</v>
      </c>
      <c r="G51" s="29">
        <v>-2.47309</v>
      </c>
      <c r="H51">
        <v>-0.76436899999999997</v>
      </c>
      <c r="I51">
        <v>24.199231000000001</v>
      </c>
      <c r="J51" s="27">
        <f t="shared" si="8"/>
        <v>0.690925522322277</v>
      </c>
      <c r="K51" s="28">
        <f t="shared" si="9"/>
        <v>7.0610549566637065E-2</v>
      </c>
      <c r="L51" s="29">
        <v>4.7456100000000001</v>
      </c>
      <c r="M51">
        <v>2.5612740000000001</v>
      </c>
      <c r="N51">
        <v>13.203466000000001</v>
      </c>
      <c r="O51" s="27">
        <f t="shared" si="10"/>
        <v>0.46028561133342183</v>
      </c>
      <c r="P51" s="28">
        <f t="shared" si="11"/>
        <v>0.16543656036983015</v>
      </c>
    </row>
    <row r="52" spans="1:16" x14ac:dyDescent="0.2">
      <c r="A52" s="14">
        <v>50</v>
      </c>
      <c r="B52" s="26">
        <v>0.48063600000000001</v>
      </c>
      <c r="C52">
        <v>0.36001100000000003</v>
      </c>
      <c r="D52">
        <v>0.59203600000000001</v>
      </c>
      <c r="E52" s="27">
        <f t="shared" si="6"/>
        <v>0.25096954868133053</v>
      </c>
      <c r="F52" s="28">
        <f t="shared" si="7"/>
        <v>0.20374605598308207</v>
      </c>
      <c r="G52" s="29">
        <v>-1.1962200000000001</v>
      </c>
      <c r="H52">
        <v>1.0865400000000001</v>
      </c>
      <c r="I52">
        <v>8.3983360000000005</v>
      </c>
      <c r="J52" s="27">
        <f t="shared" si="8"/>
        <v>1.9083111802176858</v>
      </c>
      <c r="K52" s="28">
        <f t="shared" si="9"/>
        <v>0.27181098731939279</v>
      </c>
      <c r="L52" s="29">
        <v>2.7450700000000001</v>
      </c>
      <c r="M52">
        <v>2.2360899999999999</v>
      </c>
      <c r="N52">
        <v>3.01891</v>
      </c>
      <c r="O52" s="27">
        <f t="shared" si="10"/>
        <v>0.18541603674951829</v>
      </c>
      <c r="P52" s="28">
        <f t="shared" si="11"/>
        <v>0.16859727517547732</v>
      </c>
    </row>
    <row r="53" spans="1:16" x14ac:dyDescent="0.2">
      <c r="A53" s="14">
        <v>51</v>
      </c>
      <c r="B53" s="26">
        <v>0.65111300000000005</v>
      </c>
      <c r="C53">
        <v>0.68128299999999997</v>
      </c>
      <c r="D53">
        <v>0.90552500000000002</v>
      </c>
      <c r="E53" s="27">
        <f t="shared" si="6"/>
        <v>4.6336043052434703E-2</v>
      </c>
      <c r="F53" s="28">
        <f t="shared" si="7"/>
        <v>3.3317688633665465E-2</v>
      </c>
      <c r="G53" s="29">
        <v>-1.4648099999999999</v>
      </c>
      <c r="H53">
        <v>-2.818908</v>
      </c>
      <c r="I53">
        <v>12.191478999999999</v>
      </c>
      <c r="J53" s="27">
        <f t="shared" si="8"/>
        <v>0.92441886661068673</v>
      </c>
      <c r="K53" s="28">
        <f t="shared" si="9"/>
        <v>0.11106921481798887</v>
      </c>
      <c r="L53" s="29">
        <v>3.14466</v>
      </c>
      <c r="M53">
        <v>3.6491340000000001</v>
      </c>
      <c r="N53">
        <v>4.9349530000000001</v>
      </c>
      <c r="O53" s="27">
        <f t="shared" si="10"/>
        <v>0.16042243040583087</v>
      </c>
      <c r="P53" s="28">
        <f t="shared" si="11"/>
        <v>0.1022246817750848</v>
      </c>
    </row>
    <row r="54" spans="1:16" x14ac:dyDescent="0.2">
      <c r="A54" s="14">
        <v>52</v>
      </c>
      <c r="B54" s="26">
        <v>1.6422099999999999</v>
      </c>
      <c r="C54">
        <v>1.5936170000000001</v>
      </c>
      <c r="D54">
        <v>1.3147230000000001</v>
      </c>
      <c r="E54" s="27">
        <f t="shared" si="6"/>
        <v>2.9590003714506603E-2</v>
      </c>
      <c r="F54" s="28">
        <f t="shared" si="7"/>
        <v>3.6960637335773303E-2</v>
      </c>
      <c r="G54" s="29">
        <v>-2.5180099999999999</v>
      </c>
      <c r="H54">
        <v>-3.9343240000000002</v>
      </c>
      <c r="I54">
        <v>24.390726999999998</v>
      </c>
      <c r="J54" s="27">
        <f t="shared" si="8"/>
        <v>0.56247354061342103</v>
      </c>
      <c r="K54" s="28">
        <f t="shared" si="9"/>
        <v>5.8067723852593671E-2</v>
      </c>
      <c r="L54" s="29">
        <v>4.9196099999999996</v>
      </c>
      <c r="M54">
        <v>5.7166129999999997</v>
      </c>
      <c r="N54">
        <v>17.748192</v>
      </c>
      <c r="O54" s="27">
        <f t="shared" si="10"/>
        <v>0.16200532156004241</v>
      </c>
      <c r="P54" s="28">
        <f t="shared" si="11"/>
        <v>4.4906151567438539E-2</v>
      </c>
    </row>
    <row r="55" spans="1:16" x14ac:dyDescent="0.2">
      <c r="A55" s="14">
        <v>53</v>
      </c>
      <c r="B55" s="26">
        <v>1.3476699999999999</v>
      </c>
      <c r="C55">
        <v>1.657087</v>
      </c>
      <c r="D55">
        <v>3.1071770000000001</v>
      </c>
      <c r="E55" s="27">
        <f t="shared" si="6"/>
        <v>0.22959404008399686</v>
      </c>
      <c r="F55" s="28">
        <f t="shared" si="7"/>
        <v>9.9581388507960777E-2</v>
      </c>
      <c r="G55" s="29">
        <v>-2.2842099999999999</v>
      </c>
      <c r="H55">
        <v>-4.5311690000000002</v>
      </c>
      <c r="I55">
        <v>25.574151000000001</v>
      </c>
      <c r="J55" s="27">
        <f t="shared" si="8"/>
        <v>0.98369195476773175</v>
      </c>
      <c r="K55" s="28">
        <f t="shared" si="9"/>
        <v>8.7860551069710982E-2</v>
      </c>
      <c r="L55" s="29">
        <v>4.26525</v>
      </c>
      <c r="M55">
        <v>4.5983460000000003</v>
      </c>
      <c r="N55">
        <v>9.8056300000000007</v>
      </c>
      <c r="O55" s="27">
        <f t="shared" si="10"/>
        <v>7.8095305081765501E-2</v>
      </c>
      <c r="P55" s="28">
        <f t="shared" si="11"/>
        <v>3.3969872410033852E-2</v>
      </c>
    </row>
    <row r="56" spans="1:16" x14ac:dyDescent="0.2">
      <c r="A56" s="14">
        <v>54</v>
      </c>
      <c r="B56" s="26">
        <v>1.1363799999999999</v>
      </c>
      <c r="C56">
        <v>1.1515899999999999</v>
      </c>
      <c r="D56">
        <v>0.52262200000000003</v>
      </c>
      <c r="E56" s="27">
        <f t="shared" si="6"/>
        <v>1.3384607261655385E-2</v>
      </c>
      <c r="F56" s="28">
        <f t="shared" si="7"/>
        <v>2.9103252446318648E-2</v>
      </c>
      <c r="G56" s="29">
        <v>-1.99075</v>
      </c>
      <c r="H56">
        <v>-0.239756</v>
      </c>
      <c r="I56">
        <v>16.7666</v>
      </c>
      <c r="J56" s="27">
        <f t="shared" si="8"/>
        <v>0.87956498806982286</v>
      </c>
      <c r="K56" s="28">
        <f t="shared" si="9"/>
        <v>0.1044334569918767</v>
      </c>
      <c r="L56" s="29">
        <v>4.1967999999999996</v>
      </c>
      <c r="M56">
        <v>2.5776690000000002</v>
      </c>
      <c r="N56">
        <v>12.980261</v>
      </c>
      <c r="O56" s="27">
        <f t="shared" si="10"/>
        <v>0.38580132481890955</v>
      </c>
      <c r="P56" s="28">
        <f t="shared" si="11"/>
        <v>0.12473793862850673</v>
      </c>
    </row>
    <row r="57" spans="1:16" x14ac:dyDescent="0.2">
      <c r="A57" s="14">
        <v>55</v>
      </c>
      <c r="B57" s="26">
        <v>1.5720799999999999</v>
      </c>
      <c r="C57">
        <v>1.467811</v>
      </c>
      <c r="D57">
        <v>0.24321799999999999</v>
      </c>
      <c r="E57" s="27">
        <f t="shared" si="6"/>
        <v>6.6325505063355522E-2</v>
      </c>
      <c r="F57" s="28">
        <f t="shared" si="7"/>
        <v>0.42870593459365652</v>
      </c>
      <c r="G57" s="29">
        <v>-2.45858</v>
      </c>
      <c r="H57">
        <v>-3.8188689999999998</v>
      </c>
      <c r="I57">
        <v>48.797438</v>
      </c>
      <c r="J57" s="27">
        <f t="shared" si="8"/>
        <v>0.55328238251348338</v>
      </c>
      <c r="K57" s="28">
        <f t="shared" si="9"/>
        <v>2.7876238092663798E-2</v>
      </c>
      <c r="L57" s="29">
        <v>4.7974600000000001</v>
      </c>
      <c r="M57">
        <v>4.0565069999999999</v>
      </c>
      <c r="N57">
        <v>13.780666999999999</v>
      </c>
      <c r="O57" s="27">
        <f t="shared" si="10"/>
        <v>0.15444693650390001</v>
      </c>
      <c r="P57" s="28">
        <f t="shared" si="11"/>
        <v>5.3767571627701349E-2</v>
      </c>
    </row>
    <row r="58" spans="1:16" x14ac:dyDescent="0.2">
      <c r="A58" s="14">
        <v>56</v>
      </c>
      <c r="B58" s="26">
        <v>1.4369499999999999</v>
      </c>
      <c r="C58">
        <v>1.1284749999999999</v>
      </c>
      <c r="D58">
        <v>2.0394030000000001</v>
      </c>
      <c r="E58" s="27">
        <f t="shared" si="6"/>
        <v>0.21467344027280008</v>
      </c>
      <c r="F58" s="28">
        <f t="shared" si="7"/>
        <v>0.15125750035672206</v>
      </c>
      <c r="G58" s="29">
        <v>-2.3450899999999999</v>
      </c>
      <c r="H58">
        <v>-1.123923</v>
      </c>
      <c r="I58">
        <v>19.481228000000002</v>
      </c>
      <c r="J58" s="27">
        <f t="shared" si="8"/>
        <v>0.52073353261495292</v>
      </c>
      <c r="K58" s="28">
        <f t="shared" si="9"/>
        <v>6.26842927971481E-2</v>
      </c>
      <c r="L58" s="29">
        <v>4.5393800000000004</v>
      </c>
      <c r="M58">
        <v>3.0859390000000002</v>
      </c>
      <c r="N58">
        <v>10.358843</v>
      </c>
      <c r="O58" s="27">
        <f t="shared" si="10"/>
        <v>0.32018491512056713</v>
      </c>
      <c r="P58" s="28">
        <f t="shared" si="11"/>
        <v>0.14030920248525827</v>
      </c>
    </row>
    <row r="59" spans="1:16" x14ac:dyDescent="0.2">
      <c r="A59" s="14">
        <v>57</v>
      </c>
      <c r="B59" s="26">
        <v>1.1751</v>
      </c>
      <c r="C59">
        <v>0.49821900000000002</v>
      </c>
      <c r="D59">
        <v>1.7718309999999999</v>
      </c>
      <c r="E59" s="27">
        <f t="shared" si="6"/>
        <v>0.57601991319887669</v>
      </c>
      <c r="F59" s="28">
        <f t="shared" si="7"/>
        <v>0.38202345483288197</v>
      </c>
      <c r="G59" s="29">
        <v>-2.0438100000000001</v>
      </c>
      <c r="H59">
        <v>3.6436389999999999</v>
      </c>
      <c r="I59">
        <v>16.455984000000001</v>
      </c>
      <c r="J59" s="27">
        <f t="shared" si="8"/>
        <v>2.7827679676682271</v>
      </c>
      <c r="K59" s="28">
        <f t="shared" si="9"/>
        <v>0.34561585621376395</v>
      </c>
      <c r="L59" s="29">
        <v>4.2440699999999998</v>
      </c>
      <c r="M59">
        <v>-2.916814</v>
      </c>
      <c r="N59">
        <v>9.2554309999999997</v>
      </c>
      <c r="O59" s="27">
        <f t="shared" si="10"/>
        <v>1.6872681176323669</v>
      </c>
      <c r="P59" s="28">
        <f t="shared" si="11"/>
        <v>0.77369535789311161</v>
      </c>
    </row>
    <row r="60" spans="1:16" x14ac:dyDescent="0.2">
      <c r="A60" s="14">
        <v>58</v>
      </c>
      <c r="B60" s="26">
        <v>0.88239199999999995</v>
      </c>
      <c r="C60">
        <v>0.67518599999999995</v>
      </c>
      <c r="D60">
        <v>10.502751999999999</v>
      </c>
      <c r="E60" s="27">
        <f t="shared" si="6"/>
        <v>0.23482307183202025</v>
      </c>
      <c r="F60" s="28">
        <f t="shared" si="7"/>
        <v>1.9728733954681592E-2</v>
      </c>
      <c r="G60" s="29">
        <v>-1.85436</v>
      </c>
      <c r="H60">
        <v>-0.31615399999999999</v>
      </c>
      <c r="I60">
        <v>77.419163999999995</v>
      </c>
      <c r="J60" s="27">
        <f t="shared" si="8"/>
        <v>0.8295077546970383</v>
      </c>
      <c r="K60" s="28">
        <f t="shared" si="9"/>
        <v>1.9868543142625514E-2</v>
      </c>
      <c r="L60" s="29">
        <v>3.1885599999999998</v>
      </c>
      <c r="M60">
        <v>2.7029589999999999</v>
      </c>
      <c r="N60">
        <v>11.942118000000001</v>
      </c>
      <c r="O60" s="27">
        <f t="shared" si="10"/>
        <v>0.15229476628948491</v>
      </c>
      <c r="P60" s="28">
        <f t="shared" si="11"/>
        <v>4.0662887437555043E-2</v>
      </c>
    </row>
    <row r="61" spans="1:16" x14ac:dyDescent="0.2">
      <c r="A61" s="14">
        <v>59</v>
      </c>
      <c r="B61" s="26">
        <v>0.78237800000000002</v>
      </c>
      <c r="C61">
        <v>0.62113099999999999</v>
      </c>
      <c r="D61">
        <v>1.017247</v>
      </c>
      <c r="E61" s="27">
        <f t="shared" si="6"/>
        <v>0.20609858661669939</v>
      </c>
      <c r="F61" s="28">
        <f t="shared" si="7"/>
        <v>0.15851312414782254</v>
      </c>
      <c r="G61" s="29">
        <v>-1.61171</v>
      </c>
      <c r="H61">
        <v>4.5245E-2</v>
      </c>
      <c r="I61">
        <v>10.612731</v>
      </c>
      <c r="J61" s="27">
        <f t="shared" si="8"/>
        <v>1.0280726681599046</v>
      </c>
      <c r="K61" s="28">
        <f t="shared" si="9"/>
        <v>0.15612899262216295</v>
      </c>
      <c r="L61" s="29">
        <v>3.4679500000000001</v>
      </c>
      <c r="M61">
        <v>2.1925620000000001</v>
      </c>
      <c r="N61">
        <v>4.2680350000000002</v>
      </c>
      <c r="O61" s="27">
        <f t="shared" si="10"/>
        <v>0.36776424112227685</v>
      </c>
      <c r="P61" s="28">
        <f t="shared" si="11"/>
        <v>0.29882322895665098</v>
      </c>
    </row>
    <row r="62" spans="1:16" x14ac:dyDescent="0.2">
      <c r="A62" s="14">
        <v>60</v>
      </c>
      <c r="B62" s="26">
        <v>1.3025599999999999</v>
      </c>
      <c r="C62">
        <v>1.1044830000000001</v>
      </c>
      <c r="D62">
        <v>0.76517100000000005</v>
      </c>
      <c r="E62" s="27">
        <f t="shared" si="6"/>
        <v>0.15206746714162866</v>
      </c>
      <c r="F62" s="28">
        <f t="shared" si="7"/>
        <v>0.25886631877057525</v>
      </c>
      <c r="G62" s="29">
        <v>-2.177</v>
      </c>
      <c r="H62">
        <v>-0.41451399999999999</v>
      </c>
      <c r="I62">
        <v>18.734902000000002</v>
      </c>
      <c r="J62" s="27">
        <f t="shared" si="8"/>
        <v>0.80959393661001378</v>
      </c>
      <c r="K62" s="28">
        <f t="shared" si="9"/>
        <v>9.4075005036055162E-2</v>
      </c>
      <c r="L62" s="29">
        <v>4.4555699999999998</v>
      </c>
      <c r="M62">
        <v>3.1837659999999999</v>
      </c>
      <c r="N62">
        <v>14.046529</v>
      </c>
      <c r="O62" s="27">
        <f t="shared" si="10"/>
        <v>0.28544136889331778</v>
      </c>
      <c r="P62" s="28">
        <f t="shared" si="11"/>
        <v>9.0542225769796938E-2</v>
      </c>
    </row>
    <row r="63" spans="1:16" x14ac:dyDescent="0.2">
      <c r="A63" s="14">
        <v>61</v>
      </c>
      <c r="B63" s="26">
        <v>1.2440199999999999</v>
      </c>
      <c r="C63">
        <v>1.41479</v>
      </c>
      <c r="D63">
        <v>1.651683</v>
      </c>
      <c r="E63" s="27">
        <f t="shared" si="6"/>
        <v>0.13727271265735286</v>
      </c>
      <c r="F63" s="28">
        <f t="shared" si="7"/>
        <v>0.10339151035640622</v>
      </c>
      <c r="G63" s="29">
        <v>-2.1602399999999999</v>
      </c>
      <c r="H63">
        <v>-3.1025800000000001</v>
      </c>
      <c r="I63">
        <v>16.755783000000001</v>
      </c>
      <c r="J63" s="27">
        <f t="shared" si="8"/>
        <v>0.43622004962411592</v>
      </c>
      <c r="K63" s="28">
        <f t="shared" si="9"/>
        <v>5.6239687515647591E-2</v>
      </c>
      <c r="L63" s="29">
        <v>4.2297799999999999</v>
      </c>
      <c r="M63">
        <v>3.7964760000000002</v>
      </c>
      <c r="N63">
        <v>8.2407699999999995</v>
      </c>
      <c r="O63" s="27">
        <f t="shared" si="10"/>
        <v>0.10244126172046766</v>
      </c>
      <c r="P63" s="28">
        <f t="shared" si="11"/>
        <v>5.2580523421961747E-2</v>
      </c>
    </row>
    <row r="64" spans="1:16" x14ac:dyDescent="0.2">
      <c r="A64" s="14">
        <v>62</v>
      </c>
      <c r="B64" s="26">
        <v>0.91082099999999999</v>
      </c>
      <c r="C64">
        <v>0.82890600000000003</v>
      </c>
      <c r="D64">
        <v>0.21673600000000001</v>
      </c>
      <c r="E64" s="27">
        <f t="shared" si="6"/>
        <v>8.9935344046744595E-2</v>
      </c>
      <c r="F64" s="28">
        <f t="shared" si="7"/>
        <v>0.37794828731728902</v>
      </c>
      <c r="G64" s="29">
        <v>-1.72485</v>
      </c>
      <c r="H64">
        <v>2.7761879999999999</v>
      </c>
      <c r="I64">
        <v>21.799811999999999</v>
      </c>
      <c r="J64" s="27">
        <f t="shared" si="8"/>
        <v>2.6095243064614313</v>
      </c>
      <c r="K64" s="28">
        <f t="shared" si="9"/>
        <v>0.20647141360668614</v>
      </c>
      <c r="L64" s="29">
        <v>3.7854299999999999</v>
      </c>
      <c r="M64">
        <v>0.55967800000000001</v>
      </c>
      <c r="N64">
        <v>14.729464999999999</v>
      </c>
      <c r="O64" s="27">
        <f t="shared" si="10"/>
        <v>0.85214942556063644</v>
      </c>
      <c r="P64" s="28">
        <f t="shared" si="11"/>
        <v>0.21899994331090777</v>
      </c>
    </row>
    <row r="65" spans="1:16" x14ac:dyDescent="0.2">
      <c r="A65" s="14">
        <v>63</v>
      </c>
      <c r="B65" s="26">
        <v>0.69313000000000002</v>
      </c>
      <c r="C65">
        <v>0.90664100000000003</v>
      </c>
      <c r="D65">
        <v>0.90275799999999995</v>
      </c>
      <c r="E65" s="27">
        <f t="shared" si="6"/>
        <v>0.30803889602239121</v>
      </c>
      <c r="F65" s="28">
        <f t="shared" si="7"/>
        <v>0.23650967368885129</v>
      </c>
      <c r="G65" s="29">
        <v>-1.51902</v>
      </c>
      <c r="H65">
        <v>-4.7147959999999998</v>
      </c>
      <c r="I65">
        <v>10.562004999999999</v>
      </c>
      <c r="J65" s="27">
        <f t="shared" si="8"/>
        <v>2.1038406340930331</v>
      </c>
      <c r="K65" s="28">
        <f t="shared" si="9"/>
        <v>0.30257285430181102</v>
      </c>
      <c r="L65" s="29">
        <v>3.2419699999999998</v>
      </c>
      <c r="M65">
        <v>3.5828280000000001</v>
      </c>
      <c r="N65">
        <v>4.3532719999999996</v>
      </c>
      <c r="O65" s="27">
        <f t="shared" si="10"/>
        <v>0.1051391592149219</v>
      </c>
      <c r="P65" s="28">
        <f t="shared" si="11"/>
        <v>7.8299265472040427E-2</v>
      </c>
    </row>
    <row r="66" spans="1:16" x14ac:dyDescent="0.2">
      <c r="A66" s="14">
        <v>64</v>
      </c>
      <c r="B66" s="26">
        <v>0.94867699999999999</v>
      </c>
      <c r="C66">
        <v>0.780443</v>
      </c>
      <c r="D66">
        <v>0.90961499999999995</v>
      </c>
      <c r="E66" s="27">
        <f t="shared" si="6"/>
        <v>0.17733538390832707</v>
      </c>
      <c r="F66" s="28">
        <f t="shared" si="7"/>
        <v>0.1849507758777065</v>
      </c>
      <c r="G66" s="29">
        <v>-1.8482499999999999</v>
      </c>
      <c r="H66">
        <v>-0.495172</v>
      </c>
      <c r="I66">
        <v>22.065052999999999</v>
      </c>
      <c r="J66" s="27">
        <f t="shared" si="8"/>
        <v>0.73208602732314354</v>
      </c>
      <c r="K66" s="28">
        <f t="shared" si="9"/>
        <v>6.1322218441986071E-2</v>
      </c>
      <c r="L66" s="29">
        <v>3.7171599999999998</v>
      </c>
      <c r="M66">
        <v>2.8038850000000002</v>
      </c>
      <c r="N66">
        <v>5.0550449999999998</v>
      </c>
      <c r="O66" s="27">
        <f t="shared" si="10"/>
        <v>0.2456916032670102</v>
      </c>
      <c r="P66" s="28">
        <f t="shared" si="11"/>
        <v>0.18066604748325676</v>
      </c>
    </row>
    <row r="67" spans="1:16" x14ac:dyDescent="0.2">
      <c r="A67" s="14">
        <v>65</v>
      </c>
      <c r="B67" s="26">
        <v>1.2150300000000001</v>
      </c>
      <c r="C67">
        <v>1.741784</v>
      </c>
      <c r="D67">
        <v>4.1653659999999997</v>
      </c>
      <c r="E67" s="27">
        <f t="shared" si="6"/>
        <v>0.43353168234529182</v>
      </c>
      <c r="F67" s="28">
        <f t="shared" si="7"/>
        <v>0.12646043588966732</v>
      </c>
      <c r="G67" s="29">
        <v>-2.16635</v>
      </c>
      <c r="H67">
        <v>-6.4099969999999997</v>
      </c>
      <c r="I67">
        <v>33.220610000000001</v>
      </c>
      <c r="J67" s="27">
        <f t="shared" si="8"/>
        <v>1.9588926073810784</v>
      </c>
      <c r="K67" s="28">
        <f t="shared" si="9"/>
        <v>0.12774139306894122</v>
      </c>
      <c r="L67" s="29">
        <v>3.9937499999999999</v>
      </c>
      <c r="M67">
        <v>3.9614950000000002</v>
      </c>
      <c r="N67">
        <v>10.503304</v>
      </c>
      <c r="O67" s="27">
        <f t="shared" si="10"/>
        <v>8.0763693270734776E-3</v>
      </c>
      <c r="P67" s="28">
        <f t="shared" si="11"/>
        <v>3.0709384399422984E-3</v>
      </c>
    </row>
    <row r="68" spans="1:16" x14ac:dyDescent="0.2">
      <c r="A68" s="14">
        <v>66</v>
      </c>
      <c r="B68" s="26">
        <v>1.6012599999999999</v>
      </c>
      <c r="C68">
        <v>1.4730510000000001</v>
      </c>
      <c r="D68">
        <v>2.1564260000000002</v>
      </c>
      <c r="E68" s="27">
        <f t="shared" ref="E68:E102" si="12">ABS((B68-C68)/B68)</f>
        <v>8.0067571787217448E-2</v>
      </c>
      <c r="F68" s="28">
        <f t="shared" si="7"/>
        <v>5.9454393519647687E-2</v>
      </c>
      <c r="G68" s="29">
        <v>-2.4920200000000001</v>
      </c>
      <c r="H68">
        <v>-1.9607479999999999</v>
      </c>
      <c r="I68">
        <v>19.370070999999999</v>
      </c>
      <c r="J68" s="27">
        <f t="shared" ref="J68:J102" si="13">ABS((G68-H68)/G68)</f>
        <v>0.21318930024638652</v>
      </c>
      <c r="K68" s="28">
        <f t="shared" ref="K68:K102" si="14">ABS((G68-H68)/I68)</f>
        <v>2.7427467870406886E-2</v>
      </c>
      <c r="L68" s="29">
        <v>4.8031699999999997</v>
      </c>
      <c r="M68">
        <v>3.2472729999999999</v>
      </c>
      <c r="N68">
        <v>11.517937</v>
      </c>
      <c r="O68" s="27">
        <f t="shared" ref="O68:O102" si="15">ABS((L68-M68)/L68)</f>
        <v>0.3239312787180133</v>
      </c>
      <c r="P68" s="28">
        <f t="shared" ref="P68:P102" si="16">ABS((L68-M68)/N68)</f>
        <v>0.13508469442053728</v>
      </c>
    </row>
    <row r="69" spans="1:16" x14ac:dyDescent="0.2">
      <c r="A69" s="14">
        <v>67</v>
      </c>
      <c r="B69" s="26">
        <v>0.93410599999999999</v>
      </c>
      <c r="C69">
        <v>0.81335900000000005</v>
      </c>
      <c r="D69">
        <v>0.77056500000000006</v>
      </c>
      <c r="E69" s="27">
        <f t="shared" si="12"/>
        <v>0.12926477294868027</v>
      </c>
      <c r="F69" s="28">
        <f t="shared" ref="F69:F102" si="17">ABS((B69-C69)/D69)</f>
        <v>0.15669930505538135</v>
      </c>
      <c r="G69" s="29">
        <v>-1.78471</v>
      </c>
      <c r="H69">
        <v>-0.86327600000000004</v>
      </c>
      <c r="I69">
        <v>10.968249</v>
      </c>
      <c r="J69" s="27">
        <f t="shared" si="13"/>
        <v>0.51629340341007779</v>
      </c>
      <c r="K69" s="28">
        <f t="shared" si="14"/>
        <v>8.400921605627297E-2</v>
      </c>
      <c r="L69" s="29">
        <v>3.7898399999999999</v>
      </c>
      <c r="M69">
        <v>2.7115589999999998</v>
      </c>
      <c r="N69">
        <v>6.2203730000000004</v>
      </c>
      <c r="O69" s="27">
        <f t="shared" si="15"/>
        <v>0.2845188715090875</v>
      </c>
      <c r="P69" s="28">
        <f t="shared" si="16"/>
        <v>0.17334667872810841</v>
      </c>
    </row>
    <row r="70" spans="1:16" x14ac:dyDescent="0.2">
      <c r="A70" s="14">
        <v>68</v>
      </c>
      <c r="B70" s="26">
        <v>1.2806999999999999</v>
      </c>
      <c r="C70">
        <v>1.66123</v>
      </c>
      <c r="D70">
        <v>1.9763790000000001</v>
      </c>
      <c r="E70" s="27">
        <f t="shared" si="12"/>
        <v>0.29712657140626225</v>
      </c>
      <c r="F70" s="28">
        <f t="shared" si="17"/>
        <v>0.19253898164269101</v>
      </c>
      <c r="G70" s="29">
        <v>-2.20932</v>
      </c>
      <c r="H70">
        <v>-5.0196389999999997</v>
      </c>
      <c r="I70">
        <v>17.188144999999999</v>
      </c>
      <c r="J70" s="27">
        <f t="shared" si="13"/>
        <v>1.2720289500841888</v>
      </c>
      <c r="K70" s="28">
        <f t="shared" si="14"/>
        <v>0.16350333325673014</v>
      </c>
      <c r="L70" s="29">
        <v>4.2283799999999996</v>
      </c>
      <c r="M70">
        <v>4.3153480000000002</v>
      </c>
      <c r="N70">
        <v>7.4717609999999999</v>
      </c>
      <c r="O70" s="27">
        <f t="shared" si="15"/>
        <v>2.0567687861545229E-2</v>
      </c>
      <c r="P70" s="28">
        <f t="shared" si="16"/>
        <v>1.1639558599371769E-2</v>
      </c>
    </row>
    <row r="71" spans="1:16" x14ac:dyDescent="0.2">
      <c r="A71" s="14">
        <v>69</v>
      </c>
      <c r="B71" s="26">
        <v>1.75126</v>
      </c>
      <c r="C71">
        <v>1.5710409999999999</v>
      </c>
      <c r="D71">
        <v>0.71647799999999995</v>
      </c>
      <c r="E71" s="27">
        <f t="shared" si="12"/>
        <v>0.10290819181617814</v>
      </c>
      <c r="F71" s="28">
        <f t="shared" si="17"/>
        <v>0.25153459003626089</v>
      </c>
      <c r="G71" s="29">
        <v>-2.625</v>
      </c>
      <c r="H71">
        <v>2.1513360000000001</v>
      </c>
      <c r="I71">
        <v>34.864759999999997</v>
      </c>
      <c r="J71" s="27">
        <f t="shared" si="13"/>
        <v>1.8195565714285717</v>
      </c>
      <c r="K71" s="28">
        <f t="shared" si="14"/>
        <v>0.13699609577120281</v>
      </c>
      <c r="L71" s="29">
        <v>5.0099400000000003</v>
      </c>
      <c r="M71">
        <v>4.0929099999999998</v>
      </c>
      <c r="N71">
        <v>0.95339799999999997</v>
      </c>
      <c r="O71" s="27">
        <f t="shared" si="15"/>
        <v>0.18304211228078587</v>
      </c>
      <c r="P71" s="28">
        <f t="shared" si="16"/>
        <v>0.96185433575484791</v>
      </c>
    </row>
    <row r="72" spans="1:16" x14ac:dyDescent="0.2">
      <c r="A72" s="14">
        <v>70</v>
      </c>
      <c r="B72" s="26">
        <v>1.4228000000000001</v>
      </c>
      <c r="C72">
        <v>1.157691</v>
      </c>
      <c r="D72">
        <v>0.65641700000000003</v>
      </c>
      <c r="E72" s="27">
        <f t="shared" si="12"/>
        <v>0.18632906944053981</v>
      </c>
      <c r="F72" s="28">
        <f t="shared" si="17"/>
        <v>0.4038728430250893</v>
      </c>
      <c r="G72" s="29">
        <v>-2.3484400000000001</v>
      </c>
      <c r="H72">
        <v>1.3325979999999999</v>
      </c>
      <c r="I72">
        <v>28.621271</v>
      </c>
      <c r="J72" s="27">
        <f t="shared" si="13"/>
        <v>1.5674396620735467</v>
      </c>
      <c r="K72" s="28">
        <f t="shared" si="14"/>
        <v>0.12861196835039226</v>
      </c>
      <c r="L72" s="29">
        <v>4.4196299999999997</v>
      </c>
      <c r="M72">
        <v>4.7384890000000004</v>
      </c>
      <c r="N72">
        <v>1.5263679999999999</v>
      </c>
      <c r="O72" s="27">
        <f t="shared" si="15"/>
        <v>7.2146084626993817E-2</v>
      </c>
      <c r="P72" s="28">
        <f t="shared" si="16"/>
        <v>0.20890047485272273</v>
      </c>
    </row>
    <row r="73" spans="1:16" x14ac:dyDescent="0.2">
      <c r="A73" s="14">
        <v>71</v>
      </c>
      <c r="B73" s="26">
        <v>1.49288</v>
      </c>
      <c r="C73">
        <v>1.0854999999999999</v>
      </c>
      <c r="D73">
        <v>2.5107759999999999</v>
      </c>
      <c r="E73" s="27">
        <f t="shared" si="12"/>
        <v>0.27288194630512841</v>
      </c>
      <c r="F73" s="28">
        <f t="shared" si="17"/>
        <v>0.16225262627968409</v>
      </c>
      <c r="G73" s="29">
        <v>-2.4311199999999999</v>
      </c>
      <c r="H73">
        <v>0.11444</v>
      </c>
      <c r="I73">
        <v>27.166885000000001</v>
      </c>
      <c r="J73" s="27">
        <f t="shared" si="13"/>
        <v>1.0470729540294186</v>
      </c>
      <c r="K73" s="28">
        <f t="shared" si="14"/>
        <v>9.3700842036177498E-2</v>
      </c>
      <c r="L73" s="29">
        <v>4.3327299999999997</v>
      </c>
      <c r="M73">
        <v>3.9342290000000002</v>
      </c>
      <c r="N73">
        <v>3.6575899999999999</v>
      </c>
      <c r="O73" s="27">
        <f t="shared" si="15"/>
        <v>9.1974574921585131E-2</v>
      </c>
      <c r="P73" s="28">
        <f t="shared" si="16"/>
        <v>0.10895179612805141</v>
      </c>
    </row>
    <row r="74" spans="1:16" x14ac:dyDescent="0.2">
      <c r="A74" s="14">
        <v>72</v>
      </c>
      <c r="B74" s="26">
        <v>1.4518800000000001</v>
      </c>
      <c r="C74">
        <v>5.4133000000000001E-2</v>
      </c>
      <c r="D74">
        <v>3.58609</v>
      </c>
      <c r="E74" s="27">
        <f t="shared" si="12"/>
        <v>0.96271523817395377</v>
      </c>
      <c r="F74" s="28">
        <f t="shared" si="17"/>
        <v>0.38976907997289528</v>
      </c>
      <c r="G74" s="29">
        <v>-2.3489399999999998</v>
      </c>
      <c r="H74">
        <v>7.3492230000000003</v>
      </c>
      <c r="I74">
        <v>23.997672999999999</v>
      </c>
      <c r="J74" s="27">
        <f t="shared" si="13"/>
        <v>4.1287401977062004</v>
      </c>
      <c r="K74" s="28">
        <f t="shared" si="14"/>
        <v>0.4041293087042232</v>
      </c>
      <c r="L74" s="29">
        <v>4.60921</v>
      </c>
      <c r="M74">
        <v>-2.8604210000000001</v>
      </c>
      <c r="N74">
        <v>9.7696179999999995</v>
      </c>
      <c r="O74" s="27">
        <f t="shared" si="15"/>
        <v>1.6205881268156581</v>
      </c>
      <c r="P74" s="28">
        <f t="shared" si="16"/>
        <v>0.76457759146775239</v>
      </c>
    </row>
    <row r="75" spans="1:16" x14ac:dyDescent="0.2">
      <c r="A75" s="14">
        <v>73</v>
      </c>
      <c r="B75" s="26">
        <v>1.5811900000000001</v>
      </c>
      <c r="C75">
        <v>1.1949270000000001</v>
      </c>
      <c r="D75">
        <v>2.783175</v>
      </c>
      <c r="E75" s="27">
        <f t="shared" si="12"/>
        <v>0.24428626540769927</v>
      </c>
      <c r="F75" s="28">
        <f t="shared" si="17"/>
        <v>0.13878502070477064</v>
      </c>
      <c r="G75" s="29">
        <v>-2.4458099999999998</v>
      </c>
      <c r="H75">
        <v>-0.44233899999999998</v>
      </c>
      <c r="I75">
        <v>26.777552</v>
      </c>
      <c r="J75" s="27">
        <f t="shared" si="13"/>
        <v>0.8191441690074045</v>
      </c>
      <c r="K75" s="28">
        <f t="shared" si="14"/>
        <v>7.481904992659523E-2</v>
      </c>
      <c r="L75" s="29">
        <v>4.8937999999999997</v>
      </c>
      <c r="M75">
        <v>1.35185</v>
      </c>
      <c r="N75">
        <v>19.480979999999999</v>
      </c>
      <c r="O75" s="27">
        <f t="shared" si="15"/>
        <v>0.72376272017654997</v>
      </c>
      <c r="P75" s="28">
        <f t="shared" si="16"/>
        <v>0.18181580187444368</v>
      </c>
    </row>
    <row r="76" spans="1:16" x14ac:dyDescent="0.2">
      <c r="A76" s="14">
        <v>74</v>
      </c>
      <c r="B76" s="26">
        <v>0.46549400000000002</v>
      </c>
      <c r="C76">
        <v>0.64760799999999996</v>
      </c>
      <c r="D76">
        <v>2.0832470000000001</v>
      </c>
      <c r="E76" s="27">
        <f t="shared" si="12"/>
        <v>0.39122738424125753</v>
      </c>
      <c r="F76" s="28">
        <f t="shared" si="17"/>
        <v>8.7418342616117986E-2</v>
      </c>
      <c r="G76" s="29">
        <v>-1.25423</v>
      </c>
      <c r="H76">
        <v>-3.6954400000000001</v>
      </c>
      <c r="I76">
        <v>25.152702999999999</v>
      </c>
      <c r="J76" s="27">
        <f t="shared" si="13"/>
        <v>1.9463814451894788</v>
      </c>
      <c r="K76" s="28">
        <f t="shared" si="14"/>
        <v>9.705557291397271E-2</v>
      </c>
      <c r="L76" s="29">
        <v>2.5916299999999999</v>
      </c>
      <c r="M76">
        <v>3.1296629999999999</v>
      </c>
      <c r="N76">
        <v>6.3215219999999999</v>
      </c>
      <c r="O76" s="27">
        <f t="shared" si="15"/>
        <v>0.20760409472031116</v>
      </c>
      <c r="P76" s="28">
        <f t="shared" si="16"/>
        <v>8.511130705548442E-2</v>
      </c>
    </row>
    <row r="77" spans="1:16" x14ac:dyDescent="0.2">
      <c r="A77" s="14">
        <v>75</v>
      </c>
      <c r="B77" s="26">
        <v>1.33697</v>
      </c>
      <c r="C77">
        <v>0.70175500000000002</v>
      </c>
      <c r="D77">
        <v>4.8729279999999999</v>
      </c>
      <c r="E77" s="27">
        <f t="shared" si="12"/>
        <v>0.47511537282063171</v>
      </c>
      <c r="F77" s="28">
        <f t="shared" si="17"/>
        <v>0.13035591742787908</v>
      </c>
      <c r="G77" s="29">
        <v>-2.28573</v>
      </c>
      <c r="H77">
        <v>1.699916</v>
      </c>
      <c r="I77">
        <v>29.012350000000001</v>
      </c>
      <c r="J77" s="27">
        <f t="shared" si="13"/>
        <v>1.7437081370065581</v>
      </c>
      <c r="K77" s="28">
        <f t="shared" si="14"/>
        <v>0.13737756507142648</v>
      </c>
      <c r="L77" s="29">
        <v>4.1546099999999999</v>
      </c>
      <c r="M77">
        <v>2.4644159999999999</v>
      </c>
      <c r="N77">
        <v>6.1886659999999996</v>
      </c>
      <c r="O77" s="27">
        <f t="shared" si="15"/>
        <v>0.4068237451890791</v>
      </c>
      <c r="P77" s="28">
        <f t="shared" si="16"/>
        <v>0.27311120037823983</v>
      </c>
    </row>
    <row r="78" spans="1:16" x14ac:dyDescent="0.2">
      <c r="A78" s="14">
        <v>76</v>
      </c>
      <c r="B78" s="26">
        <v>0.94154899999999997</v>
      </c>
      <c r="C78">
        <v>1.13392</v>
      </c>
      <c r="D78">
        <v>1.3183370000000001</v>
      </c>
      <c r="E78" s="27">
        <f t="shared" si="12"/>
        <v>0.20431331773492412</v>
      </c>
      <c r="F78" s="28">
        <f t="shared" si="17"/>
        <v>0.14591944244908553</v>
      </c>
      <c r="G78" s="29">
        <v>-1.86199</v>
      </c>
      <c r="H78">
        <v>-3.2295180000000001</v>
      </c>
      <c r="I78">
        <v>11.43892</v>
      </c>
      <c r="J78" s="27">
        <f t="shared" si="13"/>
        <v>0.73444433106515072</v>
      </c>
      <c r="K78" s="28">
        <f t="shared" si="14"/>
        <v>0.11955044707017796</v>
      </c>
      <c r="L78" s="29">
        <v>3.6329600000000002</v>
      </c>
      <c r="M78">
        <v>2.989646</v>
      </c>
      <c r="N78">
        <v>4.3233750000000004</v>
      </c>
      <c r="O78" s="27">
        <f t="shared" si="15"/>
        <v>0.17707709416013392</v>
      </c>
      <c r="P78" s="28">
        <f t="shared" si="16"/>
        <v>0.14879902853673349</v>
      </c>
    </row>
    <row r="79" spans="1:16" x14ac:dyDescent="0.2">
      <c r="A79" s="14">
        <v>77</v>
      </c>
      <c r="B79" s="26">
        <v>1.1450400000000001</v>
      </c>
      <c r="C79">
        <v>1.0316590000000001</v>
      </c>
      <c r="D79">
        <v>0.551145</v>
      </c>
      <c r="E79" s="27">
        <f t="shared" si="12"/>
        <v>9.9019248235869439E-2</v>
      </c>
      <c r="F79" s="28">
        <f t="shared" si="17"/>
        <v>0.20571900316613587</v>
      </c>
      <c r="G79" s="29">
        <v>-2.0479699999999998</v>
      </c>
      <c r="H79">
        <v>-0.64722900000000005</v>
      </c>
      <c r="I79">
        <v>9.4256209999999996</v>
      </c>
      <c r="J79" s="27">
        <f t="shared" si="13"/>
        <v>0.68396558543338037</v>
      </c>
      <c r="K79" s="28">
        <f t="shared" si="14"/>
        <v>0.14860994304778433</v>
      </c>
      <c r="L79" s="29">
        <v>4.1046899999999997</v>
      </c>
      <c r="M79">
        <v>2.2165089999999998</v>
      </c>
      <c r="N79">
        <v>5.9656370000000001</v>
      </c>
      <c r="O79" s="27">
        <f t="shared" si="15"/>
        <v>0.46000574952067025</v>
      </c>
      <c r="P79" s="28">
        <f t="shared" si="16"/>
        <v>0.31650953619873284</v>
      </c>
    </row>
    <row r="80" spans="1:16" x14ac:dyDescent="0.2">
      <c r="A80" s="14">
        <v>78</v>
      </c>
      <c r="B80" s="26">
        <v>0.78364599999999995</v>
      </c>
      <c r="C80">
        <v>0.84680900000000003</v>
      </c>
      <c r="D80">
        <v>6.7926E-2</v>
      </c>
      <c r="E80" s="27">
        <f t="shared" si="12"/>
        <v>8.0601445040235115E-2</v>
      </c>
      <c r="F80" s="28">
        <f t="shared" si="17"/>
        <v>0.92987957483143535</v>
      </c>
      <c r="G80" s="29">
        <v>-1.56728</v>
      </c>
      <c r="H80">
        <v>-6.3437099999999997</v>
      </c>
      <c r="I80">
        <v>20.121217999999999</v>
      </c>
      <c r="J80" s="27">
        <f t="shared" si="13"/>
        <v>3.0475920065336122</v>
      </c>
      <c r="K80" s="28">
        <f t="shared" si="14"/>
        <v>0.23738274690925767</v>
      </c>
      <c r="L80" s="29">
        <v>3.52128</v>
      </c>
      <c r="M80">
        <v>5.7588290000000004</v>
      </c>
      <c r="N80">
        <v>15.713008</v>
      </c>
      <c r="O80" s="27">
        <f t="shared" si="15"/>
        <v>0.63543626181388602</v>
      </c>
      <c r="P80" s="28">
        <f t="shared" si="16"/>
        <v>0.14240106031894087</v>
      </c>
    </row>
    <row r="81" spans="1:16" x14ac:dyDescent="0.2">
      <c r="A81" s="14">
        <v>79</v>
      </c>
      <c r="B81" s="26">
        <v>0.97236699999999998</v>
      </c>
      <c r="C81">
        <v>0.78884100000000001</v>
      </c>
      <c r="D81">
        <v>0.86858800000000003</v>
      </c>
      <c r="E81" s="27">
        <f t="shared" si="12"/>
        <v>0.18874149369528168</v>
      </c>
      <c r="F81" s="28">
        <f t="shared" si="17"/>
        <v>0.21129235034331578</v>
      </c>
      <c r="G81" s="29">
        <v>-1.86833</v>
      </c>
      <c r="H81">
        <v>-1.1382319999999999</v>
      </c>
      <c r="I81">
        <v>14.124333999999999</v>
      </c>
      <c r="J81" s="27">
        <f t="shared" si="13"/>
        <v>0.39077571949280915</v>
      </c>
      <c r="K81" s="28">
        <f t="shared" si="14"/>
        <v>5.1690791225979235E-2</v>
      </c>
      <c r="L81" s="29">
        <v>3.7790400000000002</v>
      </c>
      <c r="M81">
        <v>2.26607</v>
      </c>
      <c r="N81">
        <v>7.6270239999999996</v>
      </c>
      <c r="O81" s="27">
        <f t="shared" si="15"/>
        <v>0.40035829205300821</v>
      </c>
      <c r="P81" s="28">
        <f t="shared" si="16"/>
        <v>0.19836963932459112</v>
      </c>
    </row>
    <row r="82" spans="1:16" x14ac:dyDescent="0.2">
      <c r="A82" s="14">
        <v>80</v>
      </c>
      <c r="B82" s="26">
        <v>1.2704</v>
      </c>
      <c r="C82">
        <v>1.1388100000000001</v>
      </c>
      <c r="D82">
        <v>0.32235000000000003</v>
      </c>
      <c r="E82" s="27">
        <f t="shared" si="12"/>
        <v>0.10358154911838781</v>
      </c>
      <c r="F82" s="28">
        <f t="shared" si="17"/>
        <v>0.40822087792771788</v>
      </c>
      <c r="G82" s="29">
        <v>-2.1667900000000002</v>
      </c>
      <c r="H82">
        <v>4.015752</v>
      </c>
      <c r="I82">
        <v>19.206948000000001</v>
      </c>
      <c r="J82" s="27">
        <f t="shared" si="13"/>
        <v>2.8533185034082673</v>
      </c>
      <c r="K82" s="28">
        <f t="shared" si="14"/>
        <v>0.32189091155971267</v>
      </c>
      <c r="L82" s="29">
        <v>4.34328</v>
      </c>
      <c r="M82">
        <v>0.68088599999999999</v>
      </c>
      <c r="N82">
        <v>13.020692</v>
      </c>
      <c r="O82" s="27">
        <f t="shared" si="15"/>
        <v>0.84323230369674529</v>
      </c>
      <c r="P82" s="28">
        <f t="shared" si="16"/>
        <v>0.28127491227040774</v>
      </c>
    </row>
    <row r="83" spans="1:16" x14ac:dyDescent="0.2">
      <c r="A83" s="14">
        <v>81</v>
      </c>
      <c r="B83" s="26">
        <v>0.91445799999999999</v>
      </c>
      <c r="C83">
        <v>0.933948</v>
      </c>
      <c r="D83">
        <v>0.17998600000000001</v>
      </c>
      <c r="E83" s="27">
        <f t="shared" si="12"/>
        <v>2.1313171299283298E-2</v>
      </c>
      <c r="F83" s="28">
        <f t="shared" si="17"/>
        <v>0.10828620003778075</v>
      </c>
      <c r="G83" s="29">
        <v>-1.7576400000000001</v>
      </c>
      <c r="H83">
        <v>-1.8618220000000001</v>
      </c>
      <c r="I83">
        <v>12.61247</v>
      </c>
      <c r="J83" s="27">
        <f t="shared" si="13"/>
        <v>5.9273798957693268E-2</v>
      </c>
      <c r="K83" s="28">
        <f t="shared" si="14"/>
        <v>8.2602376854018274E-3</v>
      </c>
      <c r="L83" s="29">
        <v>3.75766</v>
      </c>
      <c r="M83">
        <v>3.8264469999999999</v>
      </c>
      <c r="N83">
        <v>8.8622870000000002</v>
      </c>
      <c r="O83" s="27">
        <f t="shared" si="15"/>
        <v>1.8305807337545155E-2</v>
      </c>
      <c r="P83" s="28">
        <f t="shared" si="16"/>
        <v>7.7617662348330547E-3</v>
      </c>
    </row>
    <row r="84" spans="1:16" x14ac:dyDescent="0.2">
      <c r="A84" s="14">
        <v>82</v>
      </c>
      <c r="B84" s="26">
        <v>1.13975</v>
      </c>
      <c r="C84">
        <v>0.86460099999999995</v>
      </c>
      <c r="D84">
        <v>1.7391509999999999</v>
      </c>
      <c r="E84" s="27">
        <f t="shared" si="12"/>
        <v>0.24141171309497703</v>
      </c>
      <c r="F84" s="28">
        <f t="shared" si="17"/>
        <v>0.15820880418089062</v>
      </c>
      <c r="G84" s="29">
        <v>-2.0845099999999999</v>
      </c>
      <c r="H84">
        <v>-0.41046899999999997</v>
      </c>
      <c r="I84">
        <v>14.254405</v>
      </c>
      <c r="J84" s="27">
        <f t="shared" si="13"/>
        <v>0.80308609697242994</v>
      </c>
      <c r="K84" s="28">
        <f t="shared" si="14"/>
        <v>0.11744025794131707</v>
      </c>
      <c r="L84" s="29">
        <v>3.9185699999999999</v>
      </c>
      <c r="M84">
        <v>2.6757420000000001</v>
      </c>
      <c r="N84">
        <v>5.7180400000000002</v>
      </c>
      <c r="O84" s="27">
        <f t="shared" si="15"/>
        <v>0.31716365919200112</v>
      </c>
      <c r="P84" s="28">
        <f t="shared" si="16"/>
        <v>0.21735209967051644</v>
      </c>
    </row>
    <row r="85" spans="1:16" x14ac:dyDescent="0.2">
      <c r="A85" s="14">
        <v>83</v>
      </c>
      <c r="B85" s="26">
        <v>1.3650899999999999</v>
      </c>
      <c r="C85">
        <v>1.3367279999999999</v>
      </c>
      <c r="D85">
        <v>3.0677430000000001</v>
      </c>
      <c r="E85" s="27">
        <f t="shared" si="12"/>
        <v>2.0776652088873263E-2</v>
      </c>
      <c r="F85" s="28">
        <f t="shared" si="17"/>
        <v>9.2452333849347874E-3</v>
      </c>
      <c r="G85" s="29">
        <v>-2.3086899999999999</v>
      </c>
      <c r="H85">
        <v>-3.5109539999999999</v>
      </c>
      <c r="I85">
        <v>27.304190999999999</v>
      </c>
      <c r="J85" s="27">
        <f t="shared" si="13"/>
        <v>0.5207559265211007</v>
      </c>
      <c r="K85" s="28">
        <f t="shared" si="14"/>
        <v>4.4032214688213979E-2</v>
      </c>
      <c r="L85" s="29">
        <v>4.22539</v>
      </c>
      <c r="M85">
        <v>4.0874779999999999</v>
      </c>
      <c r="N85">
        <v>10.684652</v>
      </c>
      <c r="O85" s="27">
        <f t="shared" si="15"/>
        <v>3.2638880671369989E-2</v>
      </c>
      <c r="P85" s="28">
        <f t="shared" si="16"/>
        <v>1.2907486364553571E-2</v>
      </c>
    </row>
    <row r="86" spans="1:16" x14ac:dyDescent="0.2">
      <c r="A86" s="14">
        <v>84</v>
      </c>
      <c r="B86" s="26">
        <v>1.2940199999999999</v>
      </c>
      <c r="C86">
        <v>1.4008970000000001</v>
      </c>
      <c r="D86">
        <v>0.65670099999999998</v>
      </c>
      <c r="E86" s="27">
        <f t="shared" si="12"/>
        <v>8.2593004744903567E-2</v>
      </c>
      <c r="F86" s="28">
        <f t="shared" si="17"/>
        <v>0.16274834361452184</v>
      </c>
      <c r="G86" s="29">
        <v>-2.2068400000000001</v>
      </c>
      <c r="H86">
        <v>-2.7124320000000002</v>
      </c>
      <c r="I86">
        <v>9.8723880000000008</v>
      </c>
      <c r="J86" s="27">
        <f t="shared" si="13"/>
        <v>0.22910224574504723</v>
      </c>
      <c r="K86" s="28">
        <f t="shared" si="14"/>
        <v>5.1212735966212022E-2</v>
      </c>
      <c r="L86" s="29">
        <v>4.3221299999999996</v>
      </c>
      <c r="M86">
        <v>3.9964580000000001</v>
      </c>
      <c r="N86">
        <v>6.3010039999999998</v>
      </c>
      <c r="O86" s="27">
        <f t="shared" si="15"/>
        <v>7.5349885357450963E-2</v>
      </c>
      <c r="P86" s="28">
        <f t="shared" si="16"/>
        <v>5.1685731353289022E-2</v>
      </c>
    </row>
    <row r="87" spans="1:16" x14ac:dyDescent="0.2">
      <c r="A87" s="14">
        <v>85</v>
      </c>
      <c r="B87" s="26">
        <v>1.6173299999999999</v>
      </c>
      <c r="C87">
        <v>1.3849009999999999</v>
      </c>
      <c r="D87">
        <v>1.23584</v>
      </c>
      <c r="E87" s="27">
        <f t="shared" si="12"/>
        <v>0.14371154928184107</v>
      </c>
      <c r="F87" s="28">
        <f t="shared" si="17"/>
        <v>0.18807369886069394</v>
      </c>
      <c r="G87" s="29">
        <v>-2.5183300000000002</v>
      </c>
      <c r="H87">
        <v>2.1313840000000002</v>
      </c>
      <c r="I87">
        <v>20.040807999999998</v>
      </c>
      <c r="J87" s="27">
        <f t="shared" si="13"/>
        <v>1.8463481751795834</v>
      </c>
      <c r="K87" s="28">
        <f t="shared" si="14"/>
        <v>0.23201230209879764</v>
      </c>
      <c r="L87" s="29">
        <v>4.7436800000000003</v>
      </c>
      <c r="M87">
        <v>1.628965</v>
      </c>
      <c r="N87">
        <v>11.531447</v>
      </c>
      <c r="O87" s="27">
        <f t="shared" si="15"/>
        <v>0.6566031013896384</v>
      </c>
      <c r="P87" s="28">
        <f t="shared" si="16"/>
        <v>0.27010617141109872</v>
      </c>
    </row>
    <row r="88" spans="1:16" x14ac:dyDescent="0.2">
      <c r="A88" s="14">
        <v>86</v>
      </c>
      <c r="B88" s="26">
        <v>1.2134499999999999</v>
      </c>
      <c r="C88">
        <v>0.34764299999999998</v>
      </c>
      <c r="D88">
        <v>1.904633</v>
      </c>
      <c r="E88" s="27">
        <f t="shared" si="12"/>
        <v>0.71350859120688948</v>
      </c>
      <c r="F88" s="28">
        <f t="shared" si="17"/>
        <v>0.45457943866351153</v>
      </c>
      <c r="G88" s="29">
        <v>-2.1296499999999998</v>
      </c>
      <c r="H88">
        <v>5.839912</v>
      </c>
      <c r="I88">
        <v>15.411761</v>
      </c>
      <c r="J88" s="27">
        <f t="shared" si="13"/>
        <v>3.74219331815087</v>
      </c>
      <c r="K88" s="28">
        <f t="shared" si="14"/>
        <v>0.5171091090758545</v>
      </c>
      <c r="L88" s="29">
        <v>4.1795400000000003</v>
      </c>
      <c r="M88">
        <v>-2.935829</v>
      </c>
      <c r="N88">
        <v>7.1080180000000004</v>
      </c>
      <c r="O88" s="27">
        <f t="shared" si="15"/>
        <v>1.7024287361767083</v>
      </c>
      <c r="P88" s="28">
        <f t="shared" si="16"/>
        <v>1.0010341842128143</v>
      </c>
    </row>
    <row r="89" spans="1:16" x14ac:dyDescent="0.2">
      <c r="A89" s="14">
        <v>87</v>
      </c>
      <c r="B89" s="26">
        <v>0.27514899999999998</v>
      </c>
      <c r="C89">
        <v>0.36470399999999997</v>
      </c>
      <c r="D89">
        <v>0.21213399999999999</v>
      </c>
      <c r="E89" s="27">
        <f t="shared" si="12"/>
        <v>0.32547819545046502</v>
      </c>
      <c r="F89" s="28">
        <f t="shared" si="17"/>
        <v>0.42216240678061978</v>
      </c>
      <c r="G89" s="29">
        <v>-0.78686900000000004</v>
      </c>
      <c r="H89">
        <v>-3.3025920000000002</v>
      </c>
      <c r="I89">
        <v>6.9344489999999999</v>
      </c>
      <c r="J89" s="27">
        <f t="shared" si="13"/>
        <v>3.1971306532599457</v>
      </c>
      <c r="K89" s="28">
        <f t="shared" si="14"/>
        <v>0.36278628626441706</v>
      </c>
      <c r="L89" s="29">
        <v>2.1092399999999998</v>
      </c>
      <c r="M89">
        <v>2.7685279999999999</v>
      </c>
      <c r="N89">
        <v>2.8509600000000002</v>
      </c>
      <c r="O89" s="27">
        <f t="shared" si="15"/>
        <v>0.31257135271472197</v>
      </c>
      <c r="P89" s="28">
        <f t="shared" si="16"/>
        <v>0.23125122765664902</v>
      </c>
    </row>
    <row r="90" spans="1:16" x14ac:dyDescent="0.2">
      <c r="A90" s="14">
        <v>88</v>
      </c>
      <c r="B90" s="26">
        <v>1.9094199999999999</v>
      </c>
      <c r="E90" s="27"/>
      <c r="F90" s="28"/>
      <c r="G90" s="29">
        <v>-2.74329</v>
      </c>
      <c r="J90" s="27"/>
      <c r="K90" s="28"/>
      <c r="L90" s="29">
        <v>5.3410700000000002</v>
      </c>
      <c r="O90" s="27"/>
      <c r="P90" s="28"/>
    </row>
    <row r="91" spans="1:16" x14ac:dyDescent="0.2">
      <c r="A91" s="14">
        <v>89</v>
      </c>
      <c r="B91" s="26">
        <v>1.5182</v>
      </c>
      <c r="E91" s="27"/>
      <c r="F91" s="28"/>
      <c r="G91" s="29">
        <v>-2.4086500000000002</v>
      </c>
      <c r="J91" s="27"/>
      <c r="K91" s="28"/>
      <c r="L91" s="29">
        <v>4.7192600000000002</v>
      </c>
      <c r="O91" s="27"/>
      <c r="P91" s="28"/>
    </row>
    <row r="92" spans="1:16" x14ac:dyDescent="0.2">
      <c r="A92" s="14">
        <v>90</v>
      </c>
      <c r="B92" s="26">
        <v>1.7672000000000001</v>
      </c>
      <c r="C92">
        <v>1.604589</v>
      </c>
      <c r="D92">
        <v>0.39662399999999998</v>
      </c>
      <c r="E92" s="27">
        <f t="shared" si="12"/>
        <v>9.2016183793571779E-2</v>
      </c>
      <c r="F92" s="28">
        <f t="shared" si="17"/>
        <v>0.40998779700673704</v>
      </c>
      <c r="G92" s="29">
        <v>-2.6316799999999998</v>
      </c>
      <c r="H92">
        <v>-2.7328730000000001</v>
      </c>
      <c r="I92">
        <v>21.529367000000001</v>
      </c>
      <c r="J92" s="27">
        <f t="shared" si="13"/>
        <v>3.8451863448443702E-2</v>
      </c>
      <c r="K92" s="28">
        <f t="shared" si="14"/>
        <v>4.700231084360274E-3</v>
      </c>
      <c r="L92" s="29">
        <v>5.0804099999999996</v>
      </c>
      <c r="M92">
        <v>2.9964149999999998</v>
      </c>
      <c r="N92">
        <v>20.068234</v>
      </c>
      <c r="O92" s="27">
        <f t="shared" si="15"/>
        <v>0.41020212935570161</v>
      </c>
      <c r="P92" s="28">
        <f t="shared" si="16"/>
        <v>0.10384546044260794</v>
      </c>
    </row>
    <row r="93" spans="1:16" x14ac:dyDescent="0.2">
      <c r="A93" s="14">
        <v>91</v>
      </c>
      <c r="B93" s="26">
        <v>0.93878600000000001</v>
      </c>
      <c r="C93">
        <v>1.251347</v>
      </c>
      <c r="D93">
        <v>1.734947</v>
      </c>
      <c r="E93" s="27">
        <f t="shared" si="12"/>
        <v>0.33294169278195451</v>
      </c>
      <c r="F93" s="28">
        <f t="shared" si="17"/>
        <v>0.18015593559918544</v>
      </c>
      <c r="G93" s="29">
        <v>-1.85897</v>
      </c>
      <c r="H93">
        <v>-5.1578249999999999</v>
      </c>
      <c r="I93">
        <v>21.851493999999999</v>
      </c>
      <c r="J93" s="27">
        <f t="shared" si="13"/>
        <v>1.7745606437973716</v>
      </c>
      <c r="K93" s="28">
        <f t="shared" si="14"/>
        <v>0.15096702312436852</v>
      </c>
      <c r="L93" s="29">
        <v>3.6276799999999998</v>
      </c>
      <c r="M93">
        <v>4.8652340000000001</v>
      </c>
      <c r="N93">
        <v>8.6222049999999992</v>
      </c>
      <c r="O93" s="27">
        <f t="shared" si="15"/>
        <v>0.34114199708904874</v>
      </c>
      <c r="P93" s="28">
        <f t="shared" si="16"/>
        <v>0.14353103411482335</v>
      </c>
    </row>
    <row r="94" spans="1:16" x14ac:dyDescent="0.2">
      <c r="A94" s="14">
        <v>92</v>
      </c>
      <c r="B94" s="26">
        <v>1.6001000000000001</v>
      </c>
      <c r="C94">
        <v>1.6066990000000001</v>
      </c>
      <c r="D94">
        <v>1.4914879999999999</v>
      </c>
      <c r="E94" s="27">
        <f t="shared" si="12"/>
        <v>4.1241172426723458E-3</v>
      </c>
      <c r="F94" s="28">
        <f t="shared" si="17"/>
        <v>4.424440558690396E-3</v>
      </c>
      <c r="G94" s="29">
        <v>-2.5038999999999998</v>
      </c>
      <c r="H94">
        <v>-4.2894959999999998</v>
      </c>
      <c r="I94">
        <v>18.726216000000001</v>
      </c>
      <c r="J94" s="27">
        <f t="shared" si="13"/>
        <v>0.71312592355924764</v>
      </c>
      <c r="K94" s="28">
        <f t="shared" si="14"/>
        <v>9.5352739709933923E-2</v>
      </c>
      <c r="L94" s="29">
        <v>4.7130200000000002</v>
      </c>
      <c r="M94">
        <v>4.7526109999999999</v>
      </c>
      <c r="N94">
        <v>11.149633</v>
      </c>
      <c r="O94" s="27">
        <f t="shared" si="15"/>
        <v>8.4003462747876539E-3</v>
      </c>
      <c r="P94" s="28">
        <f t="shared" si="16"/>
        <v>3.5508792083111355E-3</v>
      </c>
    </row>
    <row r="95" spans="1:16" x14ac:dyDescent="0.2">
      <c r="A95" s="14">
        <v>93</v>
      </c>
      <c r="B95" s="26">
        <v>1.0382400000000001</v>
      </c>
      <c r="C95">
        <v>1.109602</v>
      </c>
      <c r="D95">
        <v>0.56926500000000002</v>
      </c>
      <c r="E95" s="27">
        <f t="shared" si="12"/>
        <v>6.8733626136538689E-2</v>
      </c>
      <c r="F95" s="28">
        <f t="shared" si="17"/>
        <v>0.12535813724715189</v>
      </c>
      <c r="G95" s="29">
        <v>-1.9131499999999999</v>
      </c>
      <c r="H95">
        <v>-3.1784819999999998</v>
      </c>
      <c r="I95">
        <v>10.341067000000001</v>
      </c>
      <c r="J95" s="27">
        <f t="shared" si="13"/>
        <v>0.66138671823955253</v>
      </c>
      <c r="K95" s="28">
        <f t="shared" si="14"/>
        <v>0.12235990734805217</v>
      </c>
      <c r="L95" s="29">
        <v>3.96679</v>
      </c>
      <c r="M95">
        <v>4.6564810000000003</v>
      </c>
      <c r="N95">
        <v>7.0515100000000004</v>
      </c>
      <c r="O95" s="27">
        <f t="shared" si="15"/>
        <v>0.17386627474607938</v>
      </c>
      <c r="P95" s="28">
        <f t="shared" si="16"/>
        <v>9.7807561784639063E-2</v>
      </c>
    </row>
    <row r="96" spans="1:16" x14ac:dyDescent="0.2">
      <c r="A96" s="14">
        <v>94</v>
      </c>
      <c r="B96" s="26">
        <v>0.82027499999999998</v>
      </c>
      <c r="C96">
        <v>0.75027500000000003</v>
      </c>
      <c r="D96">
        <v>0.141793</v>
      </c>
      <c r="E96" s="27">
        <f t="shared" si="12"/>
        <v>8.5337234464051628E-2</v>
      </c>
      <c r="F96" s="28">
        <f t="shared" si="17"/>
        <v>0.49367740297475865</v>
      </c>
      <c r="G96" s="29">
        <v>-1.6427700000000001</v>
      </c>
      <c r="H96">
        <v>-14.090038</v>
      </c>
      <c r="I96">
        <v>36.252119</v>
      </c>
      <c r="J96" s="27">
        <f t="shared" si="13"/>
        <v>7.5769998234688964</v>
      </c>
      <c r="K96" s="28">
        <f t="shared" si="14"/>
        <v>0.34335283959539026</v>
      </c>
      <c r="L96" s="29">
        <v>3.569</v>
      </c>
      <c r="M96">
        <v>9.4484969999999997</v>
      </c>
      <c r="N96">
        <v>21.562512000000002</v>
      </c>
      <c r="O96" s="27">
        <f t="shared" si="15"/>
        <v>1.6473793779770243</v>
      </c>
      <c r="P96" s="28">
        <f t="shared" si="16"/>
        <v>0.27267217288968926</v>
      </c>
    </row>
    <row r="97" spans="1:17" x14ac:dyDescent="0.2">
      <c r="A97" s="14">
        <v>95</v>
      </c>
      <c r="B97" s="26">
        <v>0.620757</v>
      </c>
      <c r="C97">
        <v>0.34641899999999998</v>
      </c>
      <c r="D97">
        <v>1.0203</v>
      </c>
      <c r="E97" s="27">
        <f t="shared" si="12"/>
        <v>0.44194104939614054</v>
      </c>
      <c r="F97" s="28">
        <f t="shared" si="17"/>
        <v>0.2688797412525728</v>
      </c>
      <c r="G97" s="29">
        <v>-1.4317899999999999</v>
      </c>
      <c r="H97">
        <v>1.0461499999999999</v>
      </c>
      <c r="I97">
        <v>10.989678</v>
      </c>
      <c r="J97" s="27">
        <f t="shared" si="13"/>
        <v>1.7306588256657749</v>
      </c>
      <c r="K97" s="28">
        <f t="shared" si="14"/>
        <v>0.2254788538845269</v>
      </c>
      <c r="L97" s="29">
        <v>3.0615399999999999</v>
      </c>
      <c r="M97">
        <v>1.343451</v>
      </c>
      <c r="N97">
        <v>3.891893</v>
      </c>
      <c r="O97" s="27">
        <f t="shared" si="15"/>
        <v>0.56118456724393606</v>
      </c>
      <c r="P97" s="28">
        <f t="shared" si="16"/>
        <v>0.44145329791954713</v>
      </c>
    </row>
    <row r="98" spans="1:17" x14ac:dyDescent="0.2">
      <c r="A98" s="14">
        <v>96</v>
      </c>
      <c r="B98" s="26">
        <v>0.31528800000000001</v>
      </c>
      <c r="C98">
        <v>0.33187</v>
      </c>
      <c r="D98">
        <v>0.13834399999999999</v>
      </c>
      <c r="E98" s="27">
        <f t="shared" si="12"/>
        <v>5.2593184643881102E-2</v>
      </c>
      <c r="F98" s="28">
        <f t="shared" si="17"/>
        <v>0.11986063725206721</v>
      </c>
      <c r="G98" s="29">
        <v>-0.80115499999999995</v>
      </c>
      <c r="H98">
        <v>-1.948744</v>
      </c>
      <c r="I98">
        <v>8.480397</v>
      </c>
      <c r="J98" s="27">
        <f t="shared" si="13"/>
        <v>1.4324181962291942</v>
      </c>
      <c r="K98" s="28">
        <f t="shared" si="14"/>
        <v>0.13532255624353434</v>
      </c>
      <c r="L98" s="29">
        <v>2.2548300000000001</v>
      </c>
      <c r="M98">
        <v>2.078532</v>
      </c>
      <c r="N98">
        <v>4.2913009999999998</v>
      </c>
      <c r="O98" s="27">
        <f t="shared" si="15"/>
        <v>7.8186825614347893E-2</v>
      </c>
      <c r="P98" s="28">
        <f t="shared" si="16"/>
        <v>4.1082646032054165E-2</v>
      </c>
    </row>
    <row r="99" spans="1:17" x14ac:dyDescent="0.2">
      <c r="A99" s="14">
        <v>97</v>
      </c>
      <c r="B99" s="26">
        <v>1.52583</v>
      </c>
      <c r="C99">
        <v>1.673645</v>
      </c>
      <c r="D99">
        <v>2.0394139999999998</v>
      </c>
      <c r="E99" s="27">
        <f t="shared" si="12"/>
        <v>9.6875143364595032E-2</v>
      </c>
      <c r="F99" s="28">
        <f t="shared" si="17"/>
        <v>7.2479153325416046E-2</v>
      </c>
      <c r="G99" s="29">
        <v>-2.44556</v>
      </c>
      <c r="H99">
        <v>-4.724183</v>
      </c>
      <c r="I99">
        <v>18.764737</v>
      </c>
      <c r="J99" s="27">
        <f t="shared" si="13"/>
        <v>0.93173874286462</v>
      </c>
      <c r="K99" s="28">
        <f t="shared" si="14"/>
        <v>0.12143111837911717</v>
      </c>
      <c r="L99" s="29">
        <v>4.5422599999999997</v>
      </c>
      <c r="M99">
        <v>5.694769</v>
      </c>
      <c r="N99">
        <v>9.5904019999999992</v>
      </c>
      <c r="O99" s="27">
        <f t="shared" si="15"/>
        <v>0.25373030165600391</v>
      </c>
      <c r="P99" s="28">
        <f t="shared" si="16"/>
        <v>0.12017316896622272</v>
      </c>
    </row>
    <row r="100" spans="1:17" x14ac:dyDescent="0.2">
      <c r="A100" s="14">
        <v>98</v>
      </c>
      <c r="B100" s="26">
        <v>0.38754100000000002</v>
      </c>
      <c r="C100">
        <v>1.005093</v>
      </c>
      <c r="D100">
        <v>4.6768530000000004</v>
      </c>
      <c r="E100" s="27">
        <f t="shared" si="12"/>
        <v>1.5935139765857032</v>
      </c>
      <c r="F100" s="28">
        <f t="shared" si="17"/>
        <v>0.13204434691447431</v>
      </c>
      <c r="G100" s="29">
        <v>-1.2025399999999999</v>
      </c>
      <c r="H100">
        <v>-7.9854820000000002</v>
      </c>
      <c r="I100">
        <v>46.079289000000003</v>
      </c>
      <c r="J100" s="27">
        <f t="shared" si="13"/>
        <v>5.6405125817020645</v>
      </c>
      <c r="K100" s="28">
        <f t="shared" si="14"/>
        <v>0.14720153342643807</v>
      </c>
      <c r="L100" s="29">
        <v>2.161</v>
      </c>
      <c r="M100">
        <v>3.09395</v>
      </c>
      <c r="N100">
        <v>6.5232989999999997</v>
      </c>
      <c r="O100" s="27">
        <f t="shared" si="15"/>
        <v>0.43172142526608048</v>
      </c>
      <c r="P100" s="28">
        <f t="shared" si="16"/>
        <v>0.14301812625789498</v>
      </c>
    </row>
    <row r="101" spans="1:17" x14ac:dyDescent="0.2">
      <c r="A101" s="14">
        <v>99</v>
      </c>
      <c r="B101" s="26">
        <v>0.96269199999999999</v>
      </c>
      <c r="C101">
        <v>1.0952459999999999</v>
      </c>
      <c r="D101">
        <v>1.1029119999999999</v>
      </c>
      <c r="E101" s="27">
        <f t="shared" si="12"/>
        <v>0.13769097489124243</v>
      </c>
      <c r="F101" s="28">
        <f t="shared" si="17"/>
        <v>0.12018547263970286</v>
      </c>
      <c r="G101" s="29">
        <v>-1.8792500000000001</v>
      </c>
      <c r="H101">
        <v>-4.3839199999999998</v>
      </c>
      <c r="I101">
        <v>12.758913</v>
      </c>
      <c r="J101" s="27">
        <f t="shared" si="13"/>
        <v>1.332802979912199</v>
      </c>
      <c r="K101" s="28">
        <f t="shared" si="14"/>
        <v>0.19630747540954313</v>
      </c>
      <c r="L101" s="29">
        <v>3.69421</v>
      </c>
      <c r="M101">
        <v>3.9983629999999999</v>
      </c>
      <c r="N101">
        <v>5.812481</v>
      </c>
      <c r="O101" s="27">
        <f t="shared" si="15"/>
        <v>8.2332352519212476E-2</v>
      </c>
      <c r="P101" s="28">
        <f t="shared" si="16"/>
        <v>5.2327568898719826E-2</v>
      </c>
    </row>
    <row r="102" spans="1:17" x14ac:dyDescent="0.2">
      <c r="A102" s="42">
        <v>100</v>
      </c>
      <c r="B102" s="29">
        <v>1.2696000000000001</v>
      </c>
      <c r="C102" s="39">
        <v>5.5553330000000001</v>
      </c>
      <c r="D102" s="39">
        <v>8.5496669999999995</v>
      </c>
      <c r="E102" s="27">
        <f t="shared" si="12"/>
        <v>3.3756561121613107</v>
      </c>
      <c r="F102" s="29">
        <f t="shared" si="17"/>
        <v>0.50127484497349439</v>
      </c>
      <c r="G102" s="29">
        <v>-2.2460300000000002</v>
      </c>
      <c r="H102" s="39">
        <v>-29.414864000000001</v>
      </c>
      <c r="I102" s="39">
        <v>55.626711</v>
      </c>
      <c r="J102" s="27">
        <f t="shared" si="13"/>
        <v>12.096380725101623</v>
      </c>
      <c r="K102" s="29">
        <f t="shared" si="14"/>
        <v>0.48841345302619099</v>
      </c>
      <c r="L102" s="29">
        <v>3.7698100000000001</v>
      </c>
      <c r="M102" s="39">
        <v>8.9317740000000008</v>
      </c>
      <c r="N102" s="39">
        <v>11.350543</v>
      </c>
      <c r="O102" s="27">
        <f t="shared" si="15"/>
        <v>1.3692902294810616</v>
      </c>
      <c r="P102" s="29">
        <f t="shared" si="16"/>
        <v>0.45477683314357747</v>
      </c>
      <c r="Q102" s="39"/>
    </row>
    <row r="103" spans="1:17" x14ac:dyDescent="0.2">
      <c r="A103" s="42">
        <v>101</v>
      </c>
      <c r="B103" s="39">
        <v>1.31986</v>
      </c>
      <c r="C103" s="39">
        <v>1.2342169999999999</v>
      </c>
      <c r="D103" s="39">
        <v>0.48893199999999998</v>
      </c>
      <c r="E103" s="27">
        <f t="shared" ref="E103:E126" si="18">ABS((B103-C103)/B103)</f>
        <v>6.4887942660585313E-2</v>
      </c>
      <c r="F103" s="29">
        <f t="shared" ref="F103:F126" si="19">ABS((B103-C103)/D103)</f>
        <v>0.17516341740773797</v>
      </c>
      <c r="G103" s="39">
        <v>-2.2121900000000001</v>
      </c>
      <c r="H103" s="39">
        <v>-4.4050310000000001</v>
      </c>
      <c r="I103" s="39">
        <v>16.093858000000001</v>
      </c>
      <c r="J103" s="27">
        <f t="shared" ref="J103:J126" si="20">ABS((G103-H103)/G103)</f>
        <v>0.99125346376215417</v>
      </c>
      <c r="K103" s="29">
        <f t="shared" ref="K103:K126" si="21">ABS((G103-H103)/I103)</f>
        <v>0.13625328370611944</v>
      </c>
      <c r="L103" s="39">
        <v>4.4356900000000001</v>
      </c>
      <c r="M103" s="39">
        <v>5.0685130000000003</v>
      </c>
      <c r="N103" s="39">
        <v>12.914145</v>
      </c>
      <c r="O103" s="27">
        <f t="shared" ref="O103:O126" si="22">ABS((L103-M103)/L103)</f>
        <v>0.14266619173116249</v>
      </c>
      <c r="P103" s="29">
        <f t="shared" ref="P103:P126" si="23">ABS((L103-M103)/N103)</f>
        <v>4.9002314903541823E-2</v>
      </c>
      <c r="Q103" s="39"/>
    </row>
    <row r="104" spans="1:17" x14ac:dyDescent="0.2">
      <c r="A104" s="42">
        <v>102</v>
      </c>
      <c r="B104" s="39">
        <v>0.90211600000000003</v>
      </c>
      <c r="C104" s="39">
        <v>3.7750900000000001</v>
      </c>
      <c r="D104" s="39">
        <v>5.7091279999999998</v>
      </c>
      <c r="E104" s="27">
        <f t="shared" si="18"/>
        <v>3.1847057362911202</v>
      </c>
      <c r="F104" s="29">
        <f t="shared" si="19"/>
        <v>0.50322466057863835</v>
      </c>
      <c r="G104" s="39">
        <v>-1.88405</v>
      </c>
      <c r="H104" s="39">
        <v>-21.390191000000002</v>
      </c>
      <c r="I104" s="39">
        <v>37.504531999999998</v>
      </c>
      <c r="J104" s="27">
        <f t="shared" si="20"/>
        <v>10.353303256283009</v>
      </c>
      <c r="K104" s="29">
        <f t="shared" si="21"/>
        <v>0.52010090407207332</v>
      </c>
      <c r="L104" s="39">
        <v>3.1379999999999999</v>
      </c>
      <c r="M104" s="39">
        <v>4.5640799999999997</v>
      </c>
      <c r="N104" s="39">
        <v>5.3903990000000004</v>
      </c>
      <c r="O104" s="27">
        <f t="shared" si="22"/>
        <v>0.45445506692160609</v>
      </c>
      <c r="P104" s="29">
        <f t="shared" si="23"/>
        <v>0.26455926546439323</v>
      </c>
      <c r="Q104" s="39"/>
    </row>
    <row r="105" spans="1:17" x14ac:dyDescent="0.2">
      <c r="A105" s="42">
        <v>103</v>
      </c>
      <c r="B105" s="39">
        <v>1.45499</v>
      </c>
      <c r="C105" s="39">
        <v>1.7412240000000001</v>
      </c>
      <c r="D105" s="39">
        <v>2.801695</v>
      </c>
      <c r="E105" s="27">
        <f t="shared" si="18"/>
        <v>0.19672575069244469</v>
      </c>
      <c r="F105" s="29">
        <f t="shared" si="19"/>
        <v>0.10216458251165815</v>
      </c>
      <c r="G105" s="39">
        <v>-2.3823799999999999</v>
      </c>
      <c r="H105" s="39">
        <v>-8.0435359999999996</v>
      </c>
      <c r="I105" s="39">
        <v>31.365421000000001</v>
      </c>
      <c r="J105" s="27">
        <f t="shared" si="20"/>
        <v>2.3762607140758401</v>
      </c>
      <c r="K105" s="29">
        <f t="shared" si="21"/>
        <v>0.18049035592412421</v>
      </c>
      <c r="L105" s="39">
        <v>4.4339500000000003</v>
      </c>
      <c r="M105" s="39">
        <v>7.0152330000000003</v>
      </c>
      <c r="N105" s="39">
        <v>14.495552999999999</v>
      </c>
      <c r="O105" s="27">
        <f t="shared" si="22"/>
        <v>0.5821633081112777</v>
      </c>
      <c r="P105" s="29">
        <f t="shared" si="23"/>
        <v>0.17807413073512959</v>
      </c>
      <c r="Q105" s="39"/>
    </row>
    <row r="106" spans="1:17" x14ac:dyDescent="0.2">
      <c r="A106" s="42">
        <v>104</v>
      </c>
      <c r="B106" s="39">
        <v>1.5901400000000001</v>
      </c>
      <c r="C106" s="39">
        <v>1.7804610000000001</v>
      </c>
      <c r="D106" s="39">
        <v>0.88087499999999996</v>
      </c>
      <c r="E106" s="27">
        <f t="shared" si="18"/>
        <v>0.11968820355440399</v>
      </c>
      <c r="F106" s="29">
        <f t="shared" si="19"/>
        <v>0.21605903221228889</v>
      </c>
      <c r="G106" s="39">
        <v>-2.4862299999999999</v>
      </c>
      <c r="H106" s="39">
        <v>-4.8793699999999998</v>
      </c>
      <c r="I106" s="39">
        <v>17.238568999999998</v>
      </c>
      <c r="J106" s="27">
        <f t="shared" si="20"/>
        <v>0.96255776818717487</v>
      </c>
      <c r="K106" s="29">
        <f t="shared" si="21"/>
        <v>0.13882474815629997</v>
      </c>
      <c r="L106" s="39">
        <v>4.7616699999999996</v>
      </c>
      <c r="M106" s="39">
        <v>5.2360639999999998</v>
      </c>
      <c r="N106" s="39">
        <v>12.129899</v>
      </c>
      <c r="O106" s="27">
        <f t="shared" si="22"/>
        <v>9.9627651643226067E-2</v>
      </c>
      <c r="P106" s="29">
        <f t="shared" si="23"/>
        <v>3.9109476509243832E-2</v>
      </c>
      <c r="Q106" s="39"/>
    </row>
    <row r="107" spans="1:17" x14ac:dyDescent="0.2">
      <c r="A107" s="42">
        <v>105</v>
      </c>
      <c r="B107" s="39">
        <v>0.91405199999999998</v>
      </c>
      <c r="C107" s="39">
        <v>0.94076499999999996</v>
      </c>
      <c r="D107" s="39">
        <v>1.5217879999999999</v>
      </c>
      <c r="E107" s="27">
        <f t="shared" si="18"/>
        <v>2.9224814343166459E-2</v>
      </c>
      <c r="F107" s="29">
        <f t="shared" si="19"/>
        <v>1.7553693418531351E-2</v>
      </c>
      <c r="G107" s="39">
        <v>-1.84873</v>
      </c>
      <c r="H107" s="39">
        <v>-2.4459840000000002</v>
      </c>
      <c r="I107" s="39">
        <v>12.935148</v>
      </c>
      <c r="J107" s="27">
        <f t="shared" si="20"/>
        <v>0.32306177754458476</v>
      </c>
      <c r="K107" s="29">
        <f t="shared" si="21"/>
        <v>4.6172954495766125E-2</v>
      </c>
      <c r="L107" s="39">
        <v>3.5101</v>
      </c>
      <c r="M107" s="39">
        <v>3.3855270000000002</v>
      </c>
      <c r="N107" s="39">
        <v>4.4210419999999999</v>
      </c>
      <c r="O107" s="27">
        <f t="shared" si="22"/>
        <v>3.5489872083416377E-2</v>
      </c>
      <c r="P107" s="29">
        <f t="shared" si="23"/>
        <v>2.8177293950159221E-2</v>
      </c>
      <c r="Q107" s="39"/>
    </row>
    <row r="108" spans="1:17" x14ac:dyDescent="0.2">
      <c r="A108" s="42">
        <v>106</v>
      </c>
      <c r="B108" s="39">
        <v>1.0445800000000001</v>
      </c>
      <c r="C108" s="39">
        <v>3.1463760000000001</v>
      </c>
      <c r="D108" s="39">
        <v>4.3384460000000002</v>
      </c>
      <c r="E108" s="27">
        <f t="shared" si="18"/>
        <v>2.012096727871489</v>
      </c>
      <c r="F108" s="29">
        <f t="shared" si="19"/>
        <v>0.48445825993915798</v>
      </c>
      <c r="G108" s="39">
        <v>-2.0123500000000001</v>
      </c>
      <c r="H108" s="39">
        <v>-18.016376000000001</v>
      </c>
      <c r="I108" s="39">
        <v>33.680993999999998</v>
      </c>
      <c r="J108" s="27">
        <f t="shared" si="20"/>
        <v>7.9529038189181795</v>
      </c>
      <c r="K108" s="29">
        <f t="shared" si="21"/>
        <v>0.47516489566786541</v>
      </c>
      <c r="L108" s="39">
        <v>3.58962</v>
      </c>
      <c r="M108" s="39">
        <v>6.1825450000000002</v>
      </c>
      <c r="N108" s="39">
        <v>8.9181310000000007</v>
      </c>
      <c r="O108" s="27">
        <f t="shared" si="22"/>
        <v>0.72233969055220337</v>
      </c>
      <c r="P108" s="29">
        <f t="shared" si="23"/>
        <v>0.29074757928539063</v>
      </c>
      <c r="Q108" s="39"/>
    </row>
    <row r="109" spans="1:17" x14ac:dyDescent="0.2">
      <c r="A109" s="42">
        <v>107</v>
      </c>
      <c r="B109" s="39">
        <v>1.2638499999999999</v>
      </c>
      <c r="C109" s="39">
        <v>0.86697100000000005</v>
      </c>
      <c r="D109" s="39">
        <v>1.737725</v>
      </c>
      <c r="E109" s="27">
        <f t="shared" si="18"/>
        <v>0.31402381611741892</v>
      </c>
      <c r="F109" s="29">
        <f t="shared" si="19"/>
        <v>0.22838999266282056</v>
      </c>
      <c r="G109" s="39">
        <v>-2.2048399999999999</v>
      </c>
      <c r="H109" s="39">
        <v>0.53780600000000001</v>
      </c>
      <c r="I109" s="39">
        <v>13.191625999999999</v>
      </c>
      <c r="J109" s="27">
        <f t="shared" si="20"/>
        <v>1.2439206473032056</v>
      </c>
      <c r="K109" s="29">
        <f t="shared" si="21"/>
        <v>0.2079081077647289</v>
      </c>
      <c r="L109" s="39">
        <v>4.1320600000000001</v>
      </c>
      <c r="M109" s="39">
        <v>1.2886200000000001</v>
      </c>
      <c r="N109" s="39">
        <v>5.3774509999999998</v>
      </c>
      <c r="O109" s="27">
        <f t="shared" si="22"/>
        <v>0.68814102408967925</v>
      </c>
      <c r="P109" s="29">
        <f t="shared" si="23"/>
        <v>0.52877097345935842</v>
      </c>
      <c r="Q109" s="39"/>
    </row>
    <row r="110" spans="1:17" x14ac:dyDescent="0.2">
      <c r="A110" s="42">
        <v>108</v>
      </c>
      <c r="B110" s="39">
        <v>1.2068000000000001</v>
      </c>
      <c r="C110" s="39">
        <v>1.214704</v>
      </c>
      <c r="D110" s="39">
        <v>0.203542</v>
      </c>
      <c r="E110" s="27">
        <f t="shared" si="18"/>
        <v>6.5495525356313476E-3</v>
      </c>
      <c r="F110" s="29">
        <f t="shared" si="19"/>
        <v>3.8832280315610097E-2</v>
      </c>
      <c r="G110" s="39">
        <v>-2.0983800000000001</v>
      </c>
      <c r="H110" s="39">
        <v>-0.85336199999999995</v>
      </c>
      <c r="I110" s="39">
        <v>21.394363999999999</v>
      </c>
      <c r="J110" s="27">
        <f t="shared" si="20"/>
        <v>0.59332342092471335</v>
      </c>
      <c r="K110" s="29">
        <f t="shared" si="21"/>
        <v>5.8193737378685349E-2</v>
      </c>
      <c r="L110" s="39">
        <v>4.2486499999999996</v>
      </c>
      <c r="M110" s="39">
        <v>3.0997499999999998</v>
      </c>
      <c r="N110" s="39">
        <v>13.774146999999999</v>
      </c>
      <c r="O110" s="27">
        <f t="shared" si="22"/>
        <v>0.27041530839207745</v>
      </c>
      <c r="P110" s="29">
        <f t="shared" si="23"/>
        <v>8.3409883748155139E-2</v>
      </c>
      <c r="Q110" s="39"/>
    </row>
    <row r="111" spans="1:17" x14ac:dyDescent="0.2">
      <c r="A111" s="42">
        <v>109</v>
      </c>
      <c r="B111" s="39">
        <v>1.35361</v>
      </c>
      <c r="C111" s="39">
        <v>1.2903849999999999</v>
      </c>
      <c r="D111" s="39">
        <v>1.843631</v>
      </c>
      <c r="E111" s="27">
        <f t="shared" si="18"/>
        <v>4.6708431527544926E-2</v>
      </c>
      <c r="F111" s="29">
        <f t="shared" si="19"/>
        <v>3.4293738823007472E-2</v>
      </c>
      <c r="G111" s="39">
        <v>-2.2900499999999999</v>
      </c>
      <c r="H111" s="39">
        <v>-1.5631090000000001</v>
      </c>
      <c r="I111" s="39">
        <v>16.016190000000002</v>
      </c>
      <c r="J111" s="27">
        <f t="shared" si="20"/>
        <v>0.31743455383070235</v>
      </c>
      <c r="K111" s="29">
        <f t="shared" si="21"/>
        <v>4.5387885633224864E-2</v>
      </c>
      <c r="L111" s="39">
        <v>4.2723899999999997</v>
      </c>
      <c r="M111" s="39">
        <v>3.380039</v>
      </c>
      <c r="N111" s="39">
        <v>7.303471</v>
      </c>
      <c r="O111" s="27">
        <f t="shared" si="22"/>
        <v>0.20886459335407107</v>
      </c>
      <c r="P111" s="29">
        <f t="shared" si="23"/>
        <v>0.12218176809355437</v>
      </c>
      <c r="Q111" s="39"/>
    </row>
    <row r="112" spans="1:17" x14ac:dyDescent="0.2">
      <c r="A112" s="42">
        <v>110</v>
      </c>
      <c r="B112" s="39">
        <v>1.21027</v>
      </c>
      <c r="C112" s="39">
        <v>1.2806070000000001</v>
      </c>
      <c r="D112" s="39">
        <v>0.199019</v>
      </c>
      <c r="E112" s="27">
        <f t="shared" si="18"/>
        <v>5.8116783858147433E-2</v>
      </c>
      <c r="F112" s="29">
        <f t="shared" si="19"/>
        <v>0.35341851782995642</v>
      </c>
      <c r="G112" s="39">
        <v>-2.0800399999999999</v>
      </c>
      <c r="H112" s="39">
        <v>-0.81069199999999997</v>
      </c>
      <c r="I112" s="39">
        <v>22.685995999999999</v>
      </c>
      <c r="J112" s="27">
        <f t="shared" si="20"/>
        <v>0.61025172592834753</v>
      </c>
      <c r="K112" s="29">
        <f t="shared" si="21"/>
        <v>5.5952932372905294E-2</v>
      </c>
      <c r="L112" s="39">
        <v>4.30593</v>
      </c>
      <c r="M112" s="39">
        <v>2.6732130000000001</v>
      </c>
      <c r="N112" s="39">
        <v>19.949763999999998</v>
      </c>
      <c r="O112" s="27">
        <f t="shared" si="22"/>
        <v>0.37917871400603353</v>
      </c>
      <c r="P112" s="29">
        <f t="shared" si="23"/>
        <v>8.1841419276939817E-2</v>
      </c>
      <c r="Q112" s="39"/>
    </row>
    <row r="113" spans="1:18" x14ac:dyDescent="0.2">
      <c r="A113" s="42">
        <v>111</v>
      </c>
      <c r="B113" s="39">
        <v>0.61553800000000003</v>
      </c>
      <c r="C113" s="39">
        <v>0.46958899999999998</v>
      </c>
      <c r="D113" s="39">
        <v>1.0080089999999999</v>
      </c>
      <c r="E113" s="27">
        <f t="shared" si="18"/>
        <v>0.23710802582456331</v>
      </c>
      <c r="F113" s="29">
        <f t="shared" si="19"/>
        <v>0.14478938184083681</v>
      </c>
      <c r="G113" s="39">
        <v>-1.4106799999999999</v>
      </c>
      <c r="H113" s="39">
        <v>0.103257</v>
      </c>
      <c r="I113" s="39">
        <v>10.958579</v>
      </c>
      <c r="J113" s="27">
        <f t="shared" si="20"/>
        <v>1.0731966143987297</v>
      </c>
      <c r="K113" s="29">
        <f t="shared" si="21"/>
        <v>0.13815084966764393</v>
      </c>
      <c r="L113" s="39">
        <v>3.0697000000000001</v>
      </c>
      <c r="M113" s="39">
        <v>1.6656</v>
      </c>
      <c r="N113" s="39">
        <v>3.6955249999999999</v>
      </c>
      <c r="O113" s="27">
        <f t="shared" si="22"/>
        <v>0.45740626119816269</v>
      </c>
      <c r="P113" s="29">
        <f t="shared" si="23"/>
        <v>0.37994601578936693</v>
      </c>
      <c r="Q113" s="39"/>
    </row>
    <row r="114" spans="1:18" x14ac:dyDescent="0.2">
      <c r="A114" s="42">
        <v>112</v>
      </c>
      <c r="B114" s="39">
        <v>0.49292999999999998</v>
      </c>
      <c r="C114" s="39">
        <v>0.59876499999999999</v>
      </c>
      <c r="D114" s="39">
        <v>0.50098200000000004</v>
      </c>
      <c r="E114" s="27">
        <f t="shared" si="18"/>
        <v>0.21470594202016516</v>
      </c>
      <c r="F114" s="29">
        <f t="shared" si="19"/>
        <v>0.2112550949934329</v>
      </c>
      <c r="G114" s="39">
        <v>-1.2198</v>
      </c>
      <c r="H114" s="39">
        <v>-3.0852240000000002</v>
      </c>
      <c r="I114" s="39">
        <v>12.896148999999999</v>
      </c>
      <c r="J114" s="27">
        <f t="shared" si="20"/>
        <v>1.5292867683226761</v>
      </c>
      <c r="K114" s="29">
        <f t="shared" si="21"/>
        <v>0.14464969348601667</v>
      </c>
      <c r="L114" s="39">
        <v>2.7743799999999998</v>
      </c>
      <c r="M114" s="39">
        <v>3.1597620000000002</v>
      </c>
      <c r="N114" s="39">
        <v>5.9085970000000003</v>
      </c>
      <c r="O114" s="27">
        <f t="shared" si="22"/>
        <v>0.13890743157029692</v>
      </c>
      <c r="P114" s="29">
        <f t="shared" si="23"/>
        <v>6.5223944025967637E-2</v>
      </c>
      <c r="Q114" s="39"/>
    </row>
    <row r="115" spans="1:18" x14ac:dyDescent="0.2">
      <c r="A115" s="42">
        <v>113</v>
      </c>
      <c r="B115" s="39">
        <v>0.66900300000000001</v>
      </c>
      <c r="C115" s="39">
        <v>0.72507500000000003</v>
      </c>
      <c r="D115" s="39">
        <v>0.53725299999999998</v>
      </c>
      <c r="E115" s="27">
        <f t="shared" si="18"/>
        <v>8.3814272880689641E-2</v>
      </c>
      <c r="F115" s="29">
        <f t="shared" si="19"/>
        <v>0.10436796071869307</v>
      </c>
      <c r="G115" s="39">
        <v>-1.47864</v>
      </c>
      <c r="H115" s="39">
        <v>-2.9347300000000001</v>
      </c>
      <c r="I115" s="39">
        <v>9.0964360000000006</v>
      </c>
      <c r="J115" s="27">
        <f t="shared" si="20"/>
        <v>0.98474949954011803</v>
      </c>
      <c r="K115" s="29">
        <f t="shared" si="21"/>
        <v>0.16007258227288138</v>
      </c>
      <c r="L115" s="39">
        <v>3.20038</v>
      </c>
      <c r="M115" s="39">
        <v>3.642153</v>
      </c>
      <c r="N115" s="39">
        <v>4.5865929999999997</v>
      </c>
      <c r="O115" s="27">
        <f t="shared" si="22"/>
        <v>0.13803767052662497</v>
      </c>
      <c r="P115" s="29">
        <f t="shared" si="23"/>
        <v>9.631833476395224E-2</v>
      </c>
      <c r="Q115" s="39"/>
    </row>
    <row r="116" spans="1:18" x14ac:dyDescent="0.2">
      <c r="A116" s="42">
        <v>114</v>
      </c>
      <c r="B116" s="39">
        <v>1.0987199999999999</v>
      </c>
      <c r="C116" s="39">
        <v>1.0396350000000001</v>
      </c>
      <c r="D116" s="39">
        <v>0.64527100000000004</v>
      </c>
      <c r="E116" s="27">
        <f t="shared" si="18"/>
        <v>5.377621231979015E-2</v>
      </c>
      <c r="F116" s="29">
        <f t="shared" si="19"/>
        <v>9.1566179171231665E-2</v>
      </c>
      <c r="G116" s="39">
        <v>-1.95146</v>
      </c>
      <c r="H116" s="39">
        <v>-3.4727440000000001</v>
      </c>
      <c r="I116" s="39">
        <v>17.228542999999998</v>
      </c>
      <c r="J116" s="27">
        <f t="shared" si="20"/>
        <v>0.77956196898732233</v>
      </c>
      <c r="K116" s="29">
        <f t="shared" si="21"/>
        <v>8.830021203766332E-2</v>
      </c>
      <c r="L116" s="39">
        <v>4.1268700000000003</v>
      </c>
      <c r="M116" s="39">
        <v>6.135885</v>
      </c>
      <c r="N116" s="39">
        <v>13.748086000000001</v>
      </c>
      <c r="O116" s="27">
        <f t="shared" si="22"/>
        <v>0.48681325072027942</v>
      </c>
      <c r="P116" s="29">
        <f t="shared" si="23"/>
        <v>0.14613052318700942</v>
      </c>
      <c r="Q116" s="39"/>
    </row>
    <row r="117" spans="1:18" x14ac:dyDescent="0.2">
      <c r="A117" s="42">
        <v>115</v>
      </c>
      <c r="B117" s="39">
        <v>1.4363699999999999</v>
      </c>
      <c r="C117" s="39">
        <v>1.6491990000000001</v>
      </c>
      <c r="D117" s="39">
        <v>3.7688739999999998</v>
      </c>
      <c r="E117" s="27">
        <f t="shared" si="18"/>
        <v>0.148171432151883</v>
      </c>
      <c r="F117" s="29">
        <f t="shared" si="19"/>
        <v>5.6470181810270165E-2</v>
      </c>
      <c r="G117" s="39">
        <v>-2.3769300000000002</v>
      </c>
      <c r="H117" s="39">
        <v>-4.7241220000000004</v>
      </c>
      <c r="I117" s="39">
        <v>31.498486</v>
      </c>
      <c r="J117" s="27">
        <f t="shared" si="20"/>
        <v>0.987488903754002</v>
      </c>
      <c r="K117" s="29">
        <f t="shared" si="21"/>
        <v>7.4517613322748283E-2</v>
      </c>
      <c r="L117" s="39">
        <v>4.29908</v>
      </c>
      <c r="M117" s="39">
        <v>4.9088880000000001</v>
      </c>
      <c r="N117" s="39">
        <v>11.757251</v>
      </c>
      <c r="O117" s="27">
        <f t="shared" si="22"/>
        <v>0.14184616243475351</v>
      </c>
      <c r="P117" s="29">
        <f t="shared" si="23"/>
        <v>5.1866546014880527E-2</v>
      </c>
      <c r="Q117" s="39"/>
    </row>
    <row r="118" spans="1:18" x14ac:dyDescent="0.2">
      <c r="A118" s="42">
        <v>116</v>
      </c>
      <c r="B118" s="39">
        <v>0.32767499999999999</v>
      </c>
      <c r="C118" s="39">
        <v>0.302041</v>
      </c>
      <c r="D118" s="39">
        <v>0.66691100000000003</v>
      </c>
      <c r="E118" s="27">
        <f t="shared" si="18"/>
        <v>7.8229953459983181E-2</v>
      </c>
      <c r="F118" s="29">
        <f t="shared" si="19"/>
        <v>3.8436912871432603E-2</v>
      </c>
      <c r="G118" s="39">
        <v>-0.99868299999999999</v>
      </c>
      <c r="H118" s="39">
        <v>-0.38639200000000001</v>
      </c>
      <c r="I118" s="39">
        <v>9.5495929999999998</v>
      </c>
      <c r="J118" s="27">
        <f t="shared" si="20"/>
        <v>0.61309845065951851</v>
      </c>
      <c r="K118" s="29">
        <f t="shared" si="21"/>
        <v>6.4116973362110821E-2</v>
      </c>
      <c r="L118" s="39">
        <v>2.2336</v>
      </c>
      <c r="M118" s="39">
        <v>2.129896</v>
      </c>
      <c r="N118" s="39">
        <v>2.5760369999999999</v>
      </c>
      <c r="O118" s="27">
        <f t="shared" si="22"/>
        <v>4.642908309455588E-2</v>
      </c>
      <c r="P118" s="29">
        <f t="shared" si="23"/>
        <v>4.0257185746943862E-2</v>
      </c>
      <c r="Q118" s="39"/>
    </row>
    <row r="119" spans="1:18" x14ac:dyDescent="0.2">
      <c r="A119" s="42">
        <v>117</v>
      </c>
      <c r="B119" s="39">
        <v>0.38058900000000001</v>
      </c>
      <c r="C119" s="39">
        <v>0.72253100000000003</v>
      </c>
      <c r="D119" s="39">
        <v>0.63282300000000002</v>
      </c>
      <c r="E119" s="27">
        <f t="shared" si="18"/>
        <v>0.89845476353756948</v>
      </c>
      <c r="F119" s="29">
        <f t="shared" si="19"/>
        <v>0.54034382441851836</v>
      </c>
      <c r="G119" s="39">
        <v>-1.0994600000000001</v>
      </c>
      <c r="H119" s="39">
        <v>-6.3691659999999999</v>
      </c>
      <c r="I119" s="39">
        <v>8.2750810000000001</v>
      </c>
      <c r="J119" s="27">
        <f t="shared" si="20"/>
        <v>4.7929947428737734</v>
      </c>
      <c r="K119" s="29">
        <f t="shared" si="21"/>
        <v>0.63681624385308122</v>
      </c>
      <c r="L119" s="39">
        <v>2.3867799999999999</v>
      </c>
      <c r="M119" s="39">
        <v>3.1970290000000001</v>
      </c>
      <c r="N119" s="39">
        <v>2.2809349999999999</v>
      </c>
      <c r="O119" s="27">
        <f t="shared" si="22"/>
        <v>0.33947368421052643</v>
      </c>
      <c r="P119" s="29">
        <f t="shared" si="23"/>
        <v>0.35522669431614678</v>
      </c>
      <c r="Q119" s="39"/>
      <c r="R119" s="1"/>
    </row>
    <row r="120" spans="1:18" x14ac:dyDescent="0.2">
      <c r="A120" s="42">
        <v>118</v>
      </c>
      <c r="B120" s="39">
        <v>0.92199200000000003</v>
      </c>
      <c r="C120" s="39">
        <v>1.2321260000000001</v>
      </c>
      <c r="D120" s="39">
        <v>3.6098750000000002</v>
      </c>
      <c r="E120" s="27">
        <f t="shared" si="18"/>
        <v>0.33637385140001214</v>
      </c>
      <c r="F120" s="29">
        <f t="shared" si="19"/>
        <v>8.5912670106305628E-2</v>
      </c>
      <c r="G120" s="39">
        <v>-1.8974800000000001</v>
      </c>
      <c r="H120" s="39">
        <v>-4.4585160000000004</v>
      </c>
      <c r="I120" s="39">
        <v>24.562346000000002</v>
      </c>
      <c r="J120" s="27">
        <f t="shared" si="20"/>
        <v>1.3497038176950484</v>
      </c>
      <c r="K120" s="29">
        <f t="shared" si="21"/>
        <v>0.104266750415453</v>
      </c>
      <c r="L120" s="39">
        <v>3.25705</v>
      </c>
      <c r="M120" s="39">
        <v>3.6080800000000002</v>
      </c>
      <c r="N120" s="39">
        <v>4.4094030000000002</v>
      </c>
      <c r="O120" s="27">
        <f t="shared" si="22"/>
        <v>0.10777544096651884</v>
      </c>
      <c r="P120" s="29">
        <f t="shared" si="23"/>
        <v>7.9609416512847697E-2</v>
      </c>
      <c r="Q120" s="39"/>
      <c r="R120" s="1"/>
    </row>
    <row r="121" spans="1:18" x14ac:dyDescent="0.2">
      <c r="A121" s="42">
        <v>119</v>
      </c>
      <c r="B121" s="39">
        <v>1.2621</v>
      </c>
      <c r="C121" s="39">
        <v>1.5666580000000001</v>
      </c>
      <c r="D121" s="39">
        <v>1.019563</v>
      </c>
      <c r="E121" s="27">
        <f t="shared" si="18"/>
        <v>0.24131051422232794</v>
      </c>
      <c r="F121" s="29">
        <f t="shared" si="19"/>
        <v>0.29871425306724558</v>
      </c>
      <c r="G121" s="39">
        <v>-2.1795599999999999</v>
      </c>
      <c r="H121" s="39">
        <v>-4.7664090000000003</v>
      </c>
      <c r="I121" s="39">
        <v>11.839494</v>
      </c>
      <c r="J121" s="27">
        <f t="shared" si="20"/>
        <v>1.1868675328965481</v>
      </c>
      <c r="K121" s="29">
        <f t="shared" si="21"/>
        <v>0.21849320587518356</v>
      </c>
      <c r="L121" s="39">
        <v>4.2533899999999996</v>
      </c>
      <c r="M121" s="39">
        <v>4.9650780000000001</v>
      </c>
      <c r="N121" s="39">
        <v>6.8487159999999996</v>
      </c>
      <c r="O121" s="27">
        <f t="shared" si="22"/>
        <v>0.16732253567154684</v>
      </c>
      <c r="P121" s="29">
        <f t="shared" si="23"/>
        <v>0.10391553686851675</v>
      </c>
      <c r="Q121" s="39"/>
      <c r="R121" s="1"/>
    </row>
    <row r="122" spans="1:18" x14ac:dyDescent="0.2">
      <c r="A122" s="42">
        <v>120</v>
      </c>
      <c r="B122" s="39">
        <v>1.3893899999999999</v>
      </c>
      <c r="C122" s="39">
        <v>1.7173639999999999</v>
      </c>
      <c r="D122" s="39">
        <v>1.4329080000000001</v>
      </c>
      <c r="E122" s="27">
        <f t="shared" si="18"/>
        <v>0.23605611095516738</v>
      </c>
      <c r="F122" s="29">
        <f t="shared" si="19"/>
        <v>0.22888699065117926</v>
      </c>
      <c r="G122" s="39">
        <v>-2.3161399999999999</v>
      </c>
      <c r="H122" s="39">
        <v>-5.2345009999999998</v>
      </c>
      <c r="I122" s="39">
        <v>13.113308999999999</v>
      </c>
      <c r="J122" s="27">
        <f t="shared" si="20"/>
        <v>1.2600106211196216</v>
      </c>
      <c r="K122" s="29">
        <f t="shared" si="21"/>
        <v>0.22254954870658505</v>
      </c>
      <c r="L122" s="39">
        <v>4.3778100000000002</v>
      </c>
      <c r="M122" s="39">
        <v>5.650201</v>
      </c>
      <c r="N122" s="39">
        <v>6.7142460000000002</v>
      </c>
      <c r="O122" s="27">
        <f t="shared" si="22"/>
        <v>0.29064555108604523</v>
      </c>
      <c r="P122" s="29">
        <f t="shared" si="23"/>
        <v>0.18950616346198812</v>
      </c>
      <c r="Q122" s="39"/>
      <c r="R122" s="1"/>
    </row>
    <row r="123" spans="1:18" x14ac:dyDescent="0.2">
      <c r="A123" s="42">
        <v>121</v>
      </c>
      <c r="B123" s="39">
        <v>1.4692799999999999</v>
      </c>
      <c r="C123" s="39">
        <v>1.2768440000000001</v>
      </c>
      <c r="D123" s="39">
        <v>2.9433750000000001</v>
      </c>
      <c r="E123" s="27">
        <f t="shared" si="18"/>
        <v>0.1309729935750843</v>
      </c>
      <c r="F123" s="29">
        <f t="shared" si="19"/>
        <v>6.5379368921730949E-2</v>
      </c>
      <c r="G123" s="39">
        <v>-2.4087999999999998</v>
      </c>
      <c r="H123" s="39">
        <v>-0.76874500000000001</v>
      </c>
      <c r="I123" s="39">
        <v>22.233771999999998</v>
      </c>
      <c r="J123" s="27">
        <f t="shared" si="20"/>
        <v>0.68085976419794081</v>
      </c>
      <c r="K123" s="29">
        <f t="shared" si="21"/>
        <v>7.3764136827525265E-2</v>
      </c>
      <c r="L123" s="39">
        <v>4.3181099999999999</v>
      </c>
      <c r="M123" s="39">
        <v>2.693181</v>
      </c>
      <c r="N123" s="39">
        <v>8.2811810000000001</v>
      </c>
      <c r="O123" s="27">
        <f t="shared" si="22"/>
        <v>0.37630560592481432</v>
      </c>
      <c r="P123" s="29">
        <f t="shared" si="23"/>
        <v>0.19621947642492052</v>
      </c>
      <c r="Q123" s="39"/>
      <c r="R123" s="1"/>
    </row>
    <row r="124" spans="1:18" x14ac:dyDescent="0.2">
      <c r="A124" s="42">
        <v>122</v>
      </c>
      <c r="B124" s="39">
        <v>0.335337</v>
      </c>
      <c r="C124" s="39">
        <v>0.31320599999999998</v>
      </c>
      <c r="D124" s="39">
        <v>0.31697599999999998</v>
      </c>
      <c r="E124" s="27">
        <f t="shared" si="18"/>
        <v>6.5996296263162169E-2</v>
      </c>
      <c r="F124" s="29">
        <f t="shared" si="19"/>
        <v>6.9819166119832451E-2</v>
      </c>
      <c r="G124" s="39">
        <v>-0.947187</v>
      </c>
      <c r="H124" s="39">
        <v>-0.64879399999999998</v>
      </c>
      <c r="I124" s="39">
        <v>6.3244280000000002</v>
      </c>
      <c r="J124" s="27">
        <f t="shared" si="20"/>
        <v>0.31503071727124637</v>
      </c>
      <c r="K124" s="29">
        <f t="shared" si="21"/>
        <v>4.7181025699082987E-2</v>
      </c>
      <c r="L124" s="39">
        <v>2.3114300000000001</v>
      </c>
      <c r="M124" s="39">
        <v>2.1024289999999999</v>
      </c>
      <c r="N124" s="39">
        <v>2.246292</v>
      </c>
      <c r="O124" s="27">
        <f t="shared" si="22"/>
        <v>9.0420648689339592E-2</v>
      </c>
      <c r="P124" s="29">
        <f t="shared" si="23"/>
        <v>9.3042667649620006E-2</v>
      </c>
      <c r="Q124" s="39"/>
      <c r="R124" s="1"/>
    </row>
    <row r="125" spans="1:18" x14ac:dyDescent="0.2">
      <c r="A125" s="42">
        <v>123</v>
      </c>
      <c r="B125" s="39">
        <v>0.61512999999999995</v>
      </c>
      <c r="C125" s="39">
        <v>0.439994</v>
      </c>
      <c r="D125" s="39">
        <v>0.53670200000000001</v>
      </c>
      <c r="E125" s="27">
        <f t="shared" si="18"/>
        <v>0.28471380033488852</v>
      </c>
      <c r="F125" s="29">
        <f t="shared" si="19"/>
        <v>0.32631888832163836</v>
      </c>
      <c r="G125" s="39">
        <v>-1.3142</v>
      </c>
      <c r="H125" s="39">
        <v>1.6848909999999999</v>
      </c>
      <c r="I125" s="39">
        <v>11.082744</v>
      </c>
      <c r="J125" s="27">
        <f t="shared" si="20"/>
        <v>2.2820658956018871</v>
      </c>
      <c r="K125" s="29">
        <f t="shared" si="21"/>
        <v>0.27060906576927157</v>
      </c>
      <c r="L125" s="39">
        <v>3.1443400000000001</v>
      </c>
      <c r="M125" s="39">
        <v>1.412113</v>
      </c>
      <c r="N125" s="39">
        <v>6.208062</v>
      </c>
      <c r="O125" s="27">
        <f t="shared" si="22"/>
        <v>0.55090321021263611</v>
      </c>
      <c r="P125" s="29">
        <f t="shared" si="23"/>
        <v>0.27902862439196002</v>
      </c>
      <c r="Q125" s="39"/>
      <c r="R125" s="1"/>
    </row>
    <row r="126" spans="1:18" x14ac:dyDescent="0.2">
      <c r="A126" s="42">
        <v>124</v>
      </c>
      <c r="B126" s="39">
        <v>0.962503</v>
      </c>
      <c r="C126" s="39">
        <v>0.97971699999999995</v>
      </c>
      <c r="D126" s="39">
        <v>0.24785199999999999</v>
      </c>
      <c r="E126" s="27">
        <f t="shared" si="18"/>
        <v>1.7884619580406453E-2</v>
      </c>
      <c r="F126" s="29">
        <f t="shared" si="19"/>
        <v>6.9452737924244917E-2</v>
      </c>
      <c r="G126" s="39">
        <v>-1.7972300000000001</v>
      </c>
      <c r="H126" s="39">
        <v>3.2656939999999999</v>
      </c>
      <c r="I126" s="39">
        <v>21.003147999999999</v>
      </c>
      <c r="J126" s="27">
        <f t="shared" si="20"/>
        <v>2.8170707143771243</v>
      </c>
      <c r="K126" s="29">
        <f t="shared" si="21"/>
        <v>0.24105548368273175</v>
      </c>
      <c r="L126" s="39">
        <v>3.8738899999999998</v>
      </c>
      <c r="M126" s="39">
        <v>-0.35822700000000002</v>
      </c>
      <c r="N126" s="39">
        <v>16.683985</v>
      </c>
      <c r="O126" s="27">
        <f t="shared" si="22"/>
        <v>1.0924721662205172</v>
      </c>
      <c r="P126" s="29">
        <f t="shared" si="23"/>
        <v>0.25366343832124039</v>
      </c>
      <c r="Q126" s="39"/>
      <c r="R126" s="1"/>
    </row>
    <row r="127" spans="1:18" x14ac:dyDescent="0.2">
      <c r="A127" s="39"/>
      <c r="B127" s="39">
        <v>1.62961</v>
      </c>
      <c r="C127" s="43"/>
      <c r="D127" s="43"/>
      <c r="E127" s="43"/>
      <c r="F127" s="43"/>
      <c r="G127" s="39">
        <v>-2.5266600000000001</v>
      </c>
      <c r="H127" s="43"/>
      <c r="I127" s="43"/>
      <c r="J127" s="43"/>
      <c r="K127" s="43"/>
      <c r="L127" s="39">
        <v>4.7807300000000001</v>
      </c>
      <c r="M127" s="43"/>
      <c r="N127" s="43"/>
      <c r="O127" s="43"/>
      <c r="P127" s="43"/>
      <c r="Q127" s="39"/>
      <c r="R127" s="1"/>
    </row>
    <row r="128" spans="1:18" x14ac:dyDescent="0.2">
      <c r="A128" s="39"/>
      <c r="B128" s="39">
        <v>0.92765900000000001</v>
      </c>
      <c r="C128" s="43"/>
      <c r="D128" s="43"/>
      <c r="E128" s="43"/>
      <c r="F128" s="43"/>
      <c r="G128" s="39">
        <v>-1.9036299999999999</v>
      </c>
      <c r="H128" s="43"/>
      <c r="I128" s="43"/>
      <c r="J128" s="43"/>
      <c r="K128" s="44"/>
      <c r="L128" s="39">
        <v>3.2662399999999998</v>
      </c>
      <c r="M128" s="43"/>
      <c r="N128" s="43"/>
      <c r="O128" s="43"/>
      <c r="P128" s="43"/>
      <c r="Q128" s="39"/>
      <c r="R128" s="1"/>
    </row>
    <row r="129" spans="2:18" x14ac:dyDescent="0.2">
      <c r="B129">
        <v>0.60544900000000001</v>
      </c>
      <c r="C129" s="1"/>
      <c r="D129" s="1"/>
      <c r="E129" s="1"/>
      <c r="F129" s="1"/>
      <c r="G129">
        <v>-1.3883099999999999</v>
      </c>
      <c r="H129" s="1"/>
      <c r="I129" s="1"/>
      <c r="J129" s="1"/>
      <c r="K129" s="1"/>
      <c r="L129">
        <v>3.0562499999999999</v>
      </c>
      <c r="M129" s="1"/>
      <c r="N129" s="1"/>
      <c r="O129" s="1"/>
      <c r="P129" s="1"/>
      <c r="R129" s="1"/>
    </row>
    <row r="130" spans="2:18" x14ac:dyDescent="0.2">
      <c r="B130">
        <v>0.631579</v>
      </c>
      <c r="C130" s="1"/>
      <c r="D130" s="1"/>
      <c r="E130" s="1"/>
      <c r="F130" s="1"/>
      <c r="G130">
        <v>-1.53085</v>
      </c>
      <c r="H130" s="1"/>
      <c r="I130" s="1"/>
      <c r="J130" s="1"/>
      <c r="K130" s="1"/>
      <c r="L130">
        <v>2.8551700000000002</v>
      </c>
      <c r="M130" s="1"/>
      <c r="N130" s="1"/>
      <c r="O130" s="1"/>
      <c r="P130" s="1"/>
      <c r="R130" s="1"/>
    </row>
    <row r="131" spans="2:18" x14ac:dyDescent="0.2">
      <c r="B131">
        <v>0.95089599999999996</v>
      </c>
      <c r="C131" s="1"/>
      <c r="D131" s="1"/>
      <c r="E131" s="1"/>
      <c r="F131" s="1"/>
      <c r="G131">
        <v>-1.82965</v>
      </c>
      <c r="H131" s="1"/>
      <c r="I131" s="1"/>
      <c r="J131" s="1"/>
      <c r="K131" s="1"/>
      <c r="L131">
        <v>3.7741600000000002</v>
      </c>
      <c r="M131" s="1"/>
      <c r="N131" s="1"/>
      <c r="O131" s="1"/>
      <c r="P131" s="1"/>
      <c r="R131" s="1"/>
    </row>
    <row r="132" spans="2:18" x14ac:dyDescent="0.2">
      <c r="B132">
        <v>0.67021399999999998</v>
      </c>
      <c r="C132" s="1"/>
      <c r="D132" s="1"/>
      <c r="E132" s="1"/>
      <c r="F132" s="1"/>
      <c r="G132">
        <v>-1.5714699999999999</v>
      </c>
      <c r="H132" s="1"/>
      <c r="I132" s="1"/>
      <c r="J132" s="1"/>
      <c r="K132" s="1"/>
      <c r="L132">
        <v>2.9771999999999998</v>
      </c>
      <c r="M132" s="1"/>
      <c r="N132" s="1"/>
      <c r="O132" s="1"/>
      <c r="P132" s="1"/>
      <c r="R132" s="1"/>
    </row>
    <row r="133" spans="2:18" x14ac:dyDescent="0.2">
      <c r="B133">
        <v>0.33786699999999997</v>
      </c>
      <c r="C133" s="1"/>
      <c r="D133" s="1"/>
      <c r="E133" s="1"/>
      <c r="F133" s="1"/>
      <c r="G133">
        <v>-0.84807699999999997</v>
      </c>
      <c r="H133" s="1"/>
      <c r="I133" s="1"/>
      <c r="J133" s="1"/>
      <c r="K133" s="1"/>
      <c r="L133">
        <v>2.3361100000000001</v>
      </c>
      <c r="M133" s="1"/>
      <c r="N133" s="1"/>
      <c r="O133" s="1"/>
      <c r="P133" s="35"/>
      <c r="R133" s="1"/>
    </row>
    <row r="134" spans="2:18" x14ac:dyDescent="0.2">
      <c r="B134">
        <v>0.34750300000000001</v>
      </c>
      <c r="G134">
        <v>-0.98166500000000001</v>
      </c>
      <c r="L134">
        <v>2.3444699999999998</v>
      </c>
    </row>
    <row r="135" spans="2:18" x14ac:dyDescent="0.2">
      <c r="B135">
        <v>1.6170199999999999</v>
      </c>
      <c r="C135" s="1"/>
      <c r="D135" s="1"/>
      <c r="E135" s="1"/>
      <c r="F135" s="1"/>
      <c r="G135">
        <v>-2.5068999999999999</v>
      </c>
      <c r="H135" s="1"/>
      <c r="I135" s="1"/>
      <c r="J135" s="1"/>
      <c r="K135" s="1"/>
      <c r="L135">
        <v>4.8213600000000003</v>
      </c>
      <c r="M135" s="1"/>
      <c r="N135" s="1"/>
      <c r="O135" s="1"/>
      <c r="P135" s="1"/>
    </row>
    <row r="136" spans="2:18" x14ac:dyDescent="0.2">
      <c r="B136">
        <v>1.2916799999999999</v>
      </c>
      <c r="G136">
        <v>-2.2206199999999998</v>
      </c>
      <c r="L136">
        <v>4.2422000000000004</v>
      </c>
    </row>
    <row r="137" spans="2:18" x14ac:dyDescent="0.2">
      <c r="B137">
        <v>0.46656500000000001</v>
      </c>
      <c r="G137">
        <v>-1.24224</v>
      </c>
      <c r="L137">
        <v>2.6209500000000001</v>
      </c>
    </row>
    <row r="138" spans="2:18" x14ac:dyDescent="0.2">
      <c r="B138">
        <v>0.38002000000000002</v>
      </c>
      <c r="G138">
        <v>-1.04054</v>
      </c>
      <c r="L138">
        <v>2.44625</v>
      </c>
    </row>
    <row r="139" spans="2:18" x14ac:dyDescent="0.2">
      <c r="B139">
        <v>1.0026299999999999</v>
      </c>
      <c r="G139">
        <v>-1.9352799999999999</v>
      </c>
      <c r="L139">
        <v>3.71665</v>
      </c>
    </row>
    <row r="140" spans="2:18" x14ac:dyDescent="0.2">
      <c r="B140">
        <v>0.59183399999999997</v>
      </c>
      <c r="G140">
        <v>-1.3471599999999999</v>
      </c>
      <c r="L140">
        <v>3.0461399999999998</v>
      </c>
    </row>
    <row r="141" spans="2:18" x14ac:dyDescent="0.2">
      <c r="B141">
        <v>1.49299</v>
      </c>
      <c r="G141">
        <v>-2.4312200000000002</v>
      </c>
      <c r="L141">
        <v>4.3328499999999996</v>
      </c>
    </row>
    <row r="142" spans="2:18" x14ac:dyDescent="0.2">
      <c r="B142">
        <v>0.404887</v>
      </c>
      <c r="G142">
        <v>-1.03199</v>
      </c>
      <c r="L142">
        <v>2.5495399999999999</v>
      </c>
    </row>
    <row r="143" spans="2:18" x14ac:dyDescent="0.2">
      <c r="B143">
        <v>1.39828</v>
      </c>
      <c r="G143">
        <v>-2.3130600000000001</v>
      </c>
      <c r="L143">
        <v>4.4581600000000003</v>
      </c>
    </row>
    <row r="144" spans="2:18" x14ac:dyDescent="0.2">
      <c r="B144">
        <v>1.57986</v>
      </c>
      <c r="G144">
        <v>-2.4870899999999998</v>
      </c>
      <c r="L144">
        <v>4.6752000000000002</v>
      </c>
    </row>
    <row r="145" spans="2:12" x14ac:dyDescent="0.2">
      <c r="B145">
        <v>0.74368900000000004</v>
      </c>
      <c r="G145">
        <v>-1.67</v>
      </c>
      <c r="L145">
        <v>3.0949200000000001</v>
      </c>
    </row>
    <row r="146" spans="2:12" x14ac:dyDescent="0.2">
      <c r="B146">
        <v>0.98182899999999995</v>
      </c>
      <c r="G146">
        <v>-1.90439</v>
      </c>
      <c r="L146">
        <v>3.7138</v>
      </c>
    </row>
    <row r="147" spans="2:12" x14ac:dyDescent="0.2">
      <c r="B147">
        <v>0.78709600000000002</v>
      </c>
      <c r="G147">
        <v>-1.6624399999999999</v>
      </c>
      <c r="L147">
        <v>3.3934500000000001</v>
      </c>
    </row>
    <row r="148" spans="2:12" x14ac:dyDescent="0.2">
      <c r="B148">
        <v>1.4623699999999999</v>
      </c>
      <c r="G148">
        <v>-2.40123</v>
      </c>
      <c r="L148">
        <v>4.32531</v>
      </c>
    </row>
    <row r="149" spans="2:12" x14ac:dyDescent="0.2">
      <c r="B149">
        <v>0.74005100000000001</v>
      </c>
      <c r="G149">
        <v>-1.62405</v>
      </c>
      <c r="L149">
        <v>3.24499</v>
      </c>
    </row>
    <row r="150" spans="2:12" x14ac:dyDescent="0.2">
      <c r="B150">
        <v>1.0537700000000001</v>
      </c>
      <c r="G150">
        <v>-1.8979200000000001</v>
      </c>
      <c r="L150">
        <v>4.0504600000000002</v>
      </c>
    </row>
    <row r="151" spans="2:12" x14ac:dyDescent="0.2">
      <c r="B151">
        <v>0.94804100000000002</v>
      </c>
      <c r="G151">
        <v>-1.86981</v>
      </c>
      <c r="L151">
        <v>3.6425200000000002</v>
      </c>
    </row>
    <row r="152" spans="2:12" x14ac:dyDescent="0.2">
      <c r="B152">
        <v>0.81075399999999997</v>
      </c>
      <c r="G152">
        <v>-1.6092900000000001</v>
      </c>
      <c r="L152">
        <v>3.5726300000000002</v>
      </c>
    </row>
    <row r="153" spans="2:12" x14ac:dyDescent="0.2">
      <c r="B153">
        <v>1.36097</v>
      </c>
      <c r="G153">
        <v>-2.32111</v>
      </c>
      <c r="L153">
        <v>4.0358499999999999</v>
      </c>
    </row>
    <row r="154" spans="2:12" x14ac:dyDescent="0.2">
      <c r="B154">
        <v>0.191719</v>
      </c>
      <c r="G154">
        <v>-0.65842900000000004</v>
      </c>
      <c r="L154">
        <v>1.75837</v>
      </c>
    </row>
    <row r="155" spans="2:12" x14ac:dyDescent="0.2">
      <c r="B155">
        <v>0.938365</v>
      </c>
      <c r="G155">
        <v>-1.7901199999999999</v>
      </c>
      <c r="L155">
        <v>3.7973599999999998</v>
      </c>
    </row>
    <row r="156" spans="2:12" x14ac:dyDescent="0.2">
      <c r="B156">
        <v>0.50010500000000002</v>
      </c>
      <c r="G156">
        <v>-1.2634399999999999</v>
      </c>
      <c r="L156">
        <v>2.7563599999999999</v>
      </c>
    </row>
    <row r="157" spans="2:12" x14ac:dyDescent="0.2">
      <c r="B157">
        <v>0.47082499999999999</v>
      </c>
      <c r="G157">
        <v>-1.2725500000000001</v>
      </c>
      <c r="L157">
        <v>2.58284</v>
      </c>
    </row>
    <row r="158" spans="2:12" x14ac:dyDescent="0.2">
      <c r="B158">
        <v>1.1443700000000001</v>
      </c>
      <c r="G158">
        <v>-2.0894499999999998</v>
      </c>
      <c r="L158">
        <v>3.9245999999999999</v>
      </c>
    </row>
    <row r="159" spans="2:12" x14ac:dyDescent="0.2">
      <c r="B159">
        <v>0.23407700000000001</v>
      </c>
      <c r="G159">
        <v>-0.64871000000000001</v>
      </c>
      <c r="L159">
        <v>1.93797</v>
      </c>
    </row>
    <row r="160" spans="2:12" x14ac:dyDescent="0.2">
      <c r="B160">
        <v>0.63708699999999996</v>
      </c>
      <c r="G160">
        <v>-1.42272</v>
      </c>
      <c r="L160">
        <v>3.14262</v>
      </c>
    </row>
    <row r="161" spans="2:12" x14ac:dyDescent="0.2">
      <c r="B161">
        <v>1.30854</v>
      </c>
      <c r="G161">
        <v>-2.2221299999999999</v>
      </c>
      <c r="L161">
        <v>4.3408199999999999</v>
      </c>
    </row>
    <row r="162" spans="2:12" x14ac:dyDescent="0.2">
      <c r="B162">
        <v>1.1327700000000001</v>
      </c>
      <c r="G162">
        <v>-2.0119199999999999</v>
      </c>
      <c r="L162">
        <v>4.14344</v>
      </c>
    </row>
    <row r="163" spans="2:12" x14ac:dyDescent="0.2">
      <c r="B163">
        <v>1.31884</v>
      </c>
      <c r="G163">
        <v>-2.2551700000000001</v>
      </c>
      <c r="L163">
        <v>4.2333699999999999</v>
      </c>
    </row>
    <row r="164" spans="2:12" x14ac:dyDescent="0.2">
      <c r="B164">
        <v>1.69031</v>
      </c>
      <c r="G164">
        <v>-2.5801699999999999</v>
      </c>
      <c r="L164">
        <v>4.8619300000000001</v>
      </c>
    </row>
    <row r="165" spans="2:12" x14ac:dyDescent="0.2">
      <c r="B165">
        <v>0.89361299999999999</v>
      </c>
      <c r="G165">
        <v>-1.8079099999999999</v>
      </c>
      <c r="L165">
        <v>3.5442300000000002</v>
      </c>
    </row>
    <row r="166" spans="2:12" x14ac:dyDescent="0.2">
      <c r="B166">
        <v>0.46150400000000003</v>
      </c>
      <c r="G166">
        <v>-1.2297</v>
      </c>
      <c r="L166">
        <v>2.6156899999999998</v>
      </c>
    </row>
    <row r="167" spans="2:12" x14ac:dyDescent="0.2">
      <c r="B167">
        <v>1.3824799999999999</v>
      </c>
      <c r="G167">
        <v>-2.3123999999999998</v>
      </c>
      <c r="L167">
        <v>4.3491900000000001</v>
      </c>
    </row>
    <row r="168" spans="2:12" x14ac:dyDescent="0.2">
      <c r="B168">
        <v>1.61354</v>
      </c>
      <c r="G168">
        <v>-2.4961199999999999</v>
      </c>
      <c r="L168">
        <v>4.8585700000000003</v>
      </c>
    </row>
    <row r="169" spans="2:12" x14ac:dyDescent="0.2">
      <c r="B169">
        <v>1.52793</v>
      </c>
      <c r="G169">
        <v>-2.4475099999999999</v>
      </c>
      <c r="L169">
        <v>4.5446400000000002</v>
      </c>
    </row>
    <row r="170" spans="2:12" x14ac:dyDescent="0.2">
      <c r="B170">
        <v>0.96955999999999998</v>
      </c>
      <c r="G170">
        <v>-1.88751</v>
      </c>
      <c r="L170">
        <v>3.7042999999999999</v>
      </c>
    </row>
    <row r="171" spans="2:12" x14ac:dyDescent="0.2">
      <c r="B171">
        <v>1.14429</v>
      </c>
      <c r="G171">
        <v>-2.0579000000000001</v>
      </c>
      <c r="L171">
        <v>4.0681599999999998</v>
      </c>
    </row>
    <row r="172" spans="2:12" x14ac:dyDescent="0.2">
      <c r="B172">
        <v>1.5991299999999999</v>
      </c>
      <c r="G172">
        <v>-2.4946899999999999</v>
      </c>
      <c r="L172">
        <v>4.7720099999999999</v>
      </c>
    </row>
    <row r="173" spans="2:12" x14ac:dyDescent="0.2">
      <c r="B173">
        <v>0.91781199999999996</v>
      </c>
      <c r="G173">
        <v>-1.8532200000000001</v>
      </c>
      <c r="L173">
        <v>3.51559</v>
      </c>
    </row>
    <row r="174" spans="2:12" x14ac:dyDescent="0.2">
      <c r="B174">
        <v>1.26251</v>
      </c>
      <c r="G174">
        <v>-2.2355499999999999</v>
      </c>
      <c r="L174">
        <v>3.8209499999999998</v>
      </c>
    </row>
    <row r="175" spans="2:12" x14ac:dyDescent="0.2">
      <c r="B175">
        <v>1.2688299999999999</v>
      </c>
      <c r="G175">
        <v>-2.2099000000000002</v>
      </c>
      <c r="L175">
        <v>4.1382399999999997</v>
      </c>
    </row>
    <row r="176" spans="2:12" x14ac:dyDescent="0.2">
      <c r="B176">
        <v>1.23153</v>
      </c>
      <c r="G176">
        <v>-2.12629</v>
      </c>
      <c r="L176">
        <v>4.2827700000000002</v>
      </c>
    </row>
    <row r="177" spans="2:12" x14ac:dyDescent="0.2">
      <c r="B177">
        <v>1.48993</v>
      </c>
      <c r="G177">
        <v>-2.4194900000000001</v>
      </c>
      <c r="L177">
        <v>4.4338800000000003</v>
      </c>
    </row>
    <row r="178" spans="2:12" x14ac:dyDescent="0.2">
      <c r="B178">
        <v>0.193053</v>
      </c>
      <c r="G178">
        <v>-0.67893599999999998</v>
      </c>
      <c r="L178">
        <v>1.7600499999999999</v>
      </c>
    </row>
    <row r="179" spans="2:12" x14ac:dyDescent="0.2">
      <c r="B179">
        <v>0.84879400000000005</v>
      </c>
      <c r="G179">
        <v>-1.7623200000000001</v>
      </c>
      <c r="L179">
        <v>3.4375300000000002</v>
      </c>
    </row>
    <row r="180" spans="2:12" x14ac:dyDescent="0.2">
      <c r="B180">
        <v>0.67860500000000001</v>
      </c>
      <c r="G180">
        <v>-1.4937400000000001</v>
      </c>
      <c r="L180">
        <v>3.2188300000000001</v>
      </c>
    </row>
    <row r="181" spans="2:12" x14ac:dyDescent="0.2">
      <c r="B181">
        <v>1.20957</v>
      </c>
      <c r="G181">
        <v>-2.1460400000000002</v>
      </c>
      <c r="L181">
        <v>4.0794199999999998</v>
      </c>
    </row>
    <row r="182" spans="2:12" x14ac:dyDescent="0.2">
      <c r="B182">
        <v>1.67526</v>
      </c>
      <c r="G182">
        <v>-2.5478999999999998</v>
      </c>
      <c r="L182">
        <v>4.96591</v>
      </c>
    </row>
    <row r="183" spans="2:12" x14ac:dyDescent="0.2">
      <c r="B183">
        <v>1.43736</v>
      </c>
      <c r="G183">
        <v>-2.37785</v>
      </c>
      <c r="L183">
        <v>4.3002099999999999</v>
      </c>
    </row>
    <row r="184" spans="2:12" x14ac:dyDescent="0.2">
      <c r="B184">
        <v>0.62162700000000004</v>
      </c>
      <c r="G184">
        <v>-1.4740599999999999</v>
      </c>
      <c r="L184">
        <v>2.9803500000000001</v>
      </c>
    </row>
    <row r="185" spans="2:12" x14ac:dyDescent="0.2">
      <c r="B185">
        <v>0.33022099999999999</v>
      </c>
      <c r="G185">
        <v>-0.86589099999999997</v>
      </c>
      <c r="L185">
        <v>2.3111000000000002</v>
      </c>
    </row>
    <row r="186" spans="2:12" x14ac:dyDescent="0.2">
      <c r="B186">
        <v>0.92271899999999996</v>
      </c>
      <c r="G186">
        <v>-1.89829</v>
      </c>
      <c r="L186">
        <v>3.2580399999999998</v>
      </c>
    </row>
    <row r="187" spans="2:12" x14ac:dyDescent="0.2">
      <c r="B187">
        <v>1.27505</v>
      </c>
      <c r="G187">
        <v>-2.1932700000000001</v>
      </c>
      <c r="L187">
        <v>4.2701500000000001</v>
      </c>
    </row>
    <row r="188" spans="2:12" x14ac:dyDescent="0.2">
      <c r="B188">
        <v>1.46973</v>
      </c>
      <c r="G188">
        <v>-2.4092099999999999</v>
      </c>
      <c r="L188">
        <v>4.3186099999999996</v>
      </c>
    </row>
    <row r="189" spans="2:12" x14ac:dyDescent="0.2">
      <c r="B189">
        <v>0.82636600000000004</v>
      </c>
      <c r="G189">
        <v>-1.6894</v>
      </c>
      <c r="L189">
        <v>3.51891</v>
      </c>
    </row>
    <row r="190" spans="2:12" x14ac:dyDescent="0.2">
      <c r="B190">
        <v>0.99826099999999995</v>
      </c>
      <c r="G190">
        <v>-1.8452999999999999</v>
      </c>
      <c r="L190">
        <v>3.9326400000000001</v>
      </c>
    </row>
    <row r="191" spans="2:12" x14ac:dyDescent="0.2">
      <c r="B191">
        <v>1.20462</v>
      </c>
      <c r="G191">
        <v>-2.1871</v>
      </c>
      <c r="L191">
        <v>3.6442000000000001</v>
      </c>
    </row>
    <row r="192" spans="2:12" x14ac:dyDescent="0.2">
      <c r="B192">
        <v>0.29555100000000001</v>
      </c>
      <c r="G192">
        <v>-0.935415</v>
      </c>
      <c r="L192">
        <v>2.1305900000000002</v>
      </c>
    </row>
    <row r="193" spans="2:12" x14ac:dyDescent="0.2">
      <c r="B193">
        <v>1.18774</v>
      </c>
      <c r="G193">
        <v>-2.1682999999999999</v>
      </c>
      <c r="L193">
        <v>3.6618499999999998</v>
      </c>
    </row>
    <row r="194" spans="2:12" x14ac:dyDescent="0.2">
      <c r="B194">
        <v>0.75333399999999995</v>
      </c>
      <c r="G194">
        <v>-1.63992</v>
      </c>
      <c r="L194">
        <v>3.2740999999999998</v>
      </c>
    </row>
    <row r="195" spans="2:12" x14ac:dyDescent="0.2">
      <c r="B195">
        <v>0.75063199999999997</v>
      </c>
      <c r="G195">
        <v>-1.6544700000000001</v>
      </c>
      <c r="L195">
        <v>3.2107600000000001</v>
      </c>
    </row>
    <row r="196" spans="2:12" x14ac:dyDescent="0.2">
      <c r="B196">
        <v>1.5143500000000001</v>
      </c>
      <c r="G196">
        <v>-2.4118200000000001</v>
      </c>
      <c r="L196">
        <v>4.6818200000000001</v>
      </c>
    </row>
    <row r="197" spans="2:12" x14ac:dyDescent="0.2">
      <c r="B197">
        <v>0.34195399999999998</v>
      </c>
      <c r="G197">
        <v>-0.86013399999999995</v>
      </c>
      <c r="L197">
        <v>2.3508499999999999</v>
      </c>
    </row>
    <row r="198" spans="2:12" x14ac:dyDescent="0.2">
      <c r="B198">
        <v>1.4708600000000001</v>
      </c>
      <c r="G198">
        <v>-2.37853</v>
      </c>
      <c r="L198">
        <v>4.5807700000000002</v>
      </c>
    </row>
    <row r="199" spans="2:12" x14ac:dyDescent="0.2">
      <c r="B199">
        <v>1.6292500000000001</v>
      </c>
      <c r="G199">
        <v>-2.5183900000000001</v>
      </c>
      <c r="L199">
        <v>4.8353999999999999</v>
      </c>
    </row>
    <row r="200" spans="2:12" x14ac:dyDescent="0.2">
      <c r="B200">
        <v>1.15859</v>
      </c>
      <c r="G200">
        <v>-2.1341899999999998</v>
      </c>
      <c r="L200">
        <v>3.6956600000000002</v>
      </c>
    </row>
    <row r="201" spans="2:12" x14ac:dyDescent="0.2">
      <c r="B201">
        <v>1.41628</v>
      </c>
      <c r="G201">
        <v>-2.35297</v>
      </c>
      <c r="L201">
        <v>4.3264899999999997</v>
      </c>
    </row>
    <row r="202" spans="2:12" x14ac:dyDescent="0.2">
      <c r="B202">
        <v>1.01217</v>
      </c>
      <c r="G202">
        <v>-1.94567</v>
      </c>
      <c r="L202">
        <v>3.73278</v>
      </c>
    </row>
    <row r="203" spans="2:12" x14ac:dyDescent="0.2">
      <c r="B203">
        <v>1.1396599999999999</v>
      </c>
      <c r="G203">
        <v>-2.1235900000000001</v>
      </c>
      <c r="L203">
        <v>3.5657199999999998</v>
      </c>
    </row>
    <row r="204" spans="2:12" x14ac:dyDescent="0.2">
      <c r="B204">
        <v>0.793215</v>
      </c>
      <c r="G204">
        <v>-1.73072</v>
      </c>
      <c r="L204">
        <v>3.18283</v>
      </c>
    </row>
    <row r="205" spans="2:12" x14ac:dyDescent="0.2">
      <c r="B205">
        <v>1.4671400000000001</v>
      </c>
      <c r="G205">
        <v>-2.3994499999999999</v>
      </c>
      <c r="L205">
        <v>4.3971499999999999</v>
      </c>
    </row>
    <row r="206" spans="2:12" x14ac:dyDescent="0.2">
      <c r="B206">
        <v>1.00803</v>
      </c>
      <c r="G206">
        <v>-1.9415199999999999</v>
      </c>
      <c r="L206">
        <v>3.7242600000000001</v>
      </c>
    </row>
    <row r="207" spans="2:12" x14ac:dyDescent="0.2">
      <c r="B207">
        <v>1.3604400000000001</v>
      </c>
      <c r="G207">
        <v>-2.31074</v>
      </c>
      <c r="L207">
        <v>4.1568399999999999</v>
      </c>
    </row>
    <row r="208" spans="2:12" x14ac:dyDescent="0.2">
      <c r="B208">
        <v>1.2569699999999999</v>
      </c>
      <c r="G208">
        <v>-2.13917</v>
      </c>
      <c r="L208">
        <v>4.3600700000000003</v>
      </c>
    </row>
    <row r="209" spans="2:12" x14ac:dyDescent="0.2">
      <c r="B209">
        <v>0.602182</v>
      </c>
      <c r="G209">
        <v>-1.36528</v>
      </c>
      <c r="L209">
        <v>3.0682900000000002</v>
      </c>
    </row>
    <row r="210" spans="2:12" x14ac:dyDescent="0.2">
      <c r="B210">
        <v>1.6334900000000001</v>
      </c>
      <c r="G210">
        <v>-2.5192299999999999</v>
      </c>
      <c r="L210">
        <v>4.85928</v>
      </c>
    </row>
    <row r="211" spans="2:12" x14ac:dyDescent="0.2">
      <c r="B211">
        <v>0.78170799999999996</v>
      </c>
      <c r="G211">
        <v>-1.7381500000000001</v>
      </c>
      <c r="L211">
        <v>3.0251600000000001</v>
      </c>
    </row>
    <row r="212" spans="2:12" x14ac:dyDescent="0.2">
      <c r="B212">
        <v>1.0100800000000001</v>
      </c>
      <c r="G212">
        <v>-1.8633599999999999</v>
      </c>
      <c r="L212">
        <v>3.9478</v>
      </c>
    </row>
    <row r="213" spans="2:12" x14ac:dyDescent="0.2">
      <c r="B213">
        <v>0.42155300000000001</v>
      </c>
      <c r="G213">
        <v>-1.10273</v>
      </c>
      <c r="L213">
        <v>2.5769099999999998</v>
      </c>
    </row>
    <row r="214" spans="2:12" x14ac:dyDescent="0.2">
      <c r="B214">
        <v>0.98832299999999995</v>
      </c>
      <c r="G214">
        <v>-1.9120699999999999</v>
      </c>
      <c r="L214">
        <v>3.7231900000000002</v>
      </c>
    </row>
    <row r="215" spans="2:12" x14ac:dyDescent="0.2">
      <c r="B215">
        <v>0.77887300000000004</v>
      </c>
      <c r="G215">
        <v>-1.7299500000000001</v>
      </c>
      <c r="L215">
        <v>3.0560700000000001</v>
      </c>
    </row>
    <row r="216" spans="2:12" x14ac:dyDescent="0.2">
      <c r="B216">
        <v>1.5888100000000001</v>
      </c>
      <c r="G216">
        <v>-2.4921500000000001</v>
      </c>
      <c r="L216">
        <v>4.7106300000000001</v>
      </c>
    </row>
    <row r="217" spans="2:12" x14ac:dyDescent="0.2">
      <c r="B217">
        <v>0.95086300000000001</v>
      </c>
      <c r="G217">
        <v>-1.8732</v>
      </c>
      <c r="L217">
        <v>3.6466699999999999</v>
      </c>
    </row>
    <row r="218" spans="2:12" x14ac:dyDescent="0.2">
      <c r="B218">
        <v>0.88421400000000006</v>
      </c>
      <c r="G218">
        <v>-1.8480099999999999</v>
      </c>
      <c r="L218">
        <v>3.26247</v>
      </c>
    </row>
    <row r="219" spans="2:12" x14ac:dyDescent="0.2">
      <c r="B219">
        <v>1.50865</v>
      </c>
      <c r="G219">
        <v>-2.4401600000000001</v>
      </c>
      <c r="L219">
        <v>4.4165799999999997</v>
      </c>
    </row>
    <row r="220" spans="2:12" x14ac:dyDescent="0.2">
      <c r="B220">
        <v>0.48866199999999999</v>
      </c>
      <c r="G220">
        <v>-1.33368</v>
      </c>
      <c r="L220">
        <v>2.5249100000000002</v>
      </c>
    </row>
    <row r="221" spans="2:12" x14ac:dyDescent="0.2">
      <c r="B221">
        <v>0.82175799999999999</v>
      </c>
      <c r="G221">
        <v>-1.6259699999999999</v>
      </c>
      <c r="L221">
        <v>3.5930200000000001</v>
      </c>
    </row>
    <row r="222" spans="2:12" x14ac:dyDescent="0.2">
      <c r="B222">
        <v>0.94763600000000003</v>
      </c>
      <c r="G222">
        <v>-1.80253</v>
      </c>
      <c r="L222">
        <v>3.8125300000000002</v>
      </c>
    </row>
    <row r="223" spans="2:12" x14ac:dyDescent="0.2">
      <c r="B223">
        <v>0.50175499999999995</v>
      </c>
      <c r="G223">
        <v>-1.2664200000000001</v>
      </c>
      <c r="L223">
        <v>2.76</v>
      </c>
    </row>
    <row r="224" spans="2:12" x14ac:dyDescent="0.2">
      <c r="B224">
        <v>1.3924700000000001</v>
      </c>
      <c r="G224">
        <v>-2.2904900000000001</v>
      </c>
      <c r="L224">
        <v>4.5251799999999998</v>
      </c>
    </row>
    <row r="225" spans="2:12" x14ac:dyDescent="0.2">
      <c r="B225">
        <v>0.93673399999999996</v>
      </c>
      <c r="G225">
        <v>-1.9094599999999999</v>
      </c>
      <c r="L225">
        <v>3.3186100000000001</v>
      </c>
    </row>
    <row r="226" spans="2:12" x14ac:dyDescent="0.2">
      <c r="B226">
        <v>0.73392100000000005</v>
      </c>
      <c r="G226">
        <v>-1.4907600000000001</v>
      </c>
      <c r="L226">
        <v>3.4198300000000001</v>
      </c>
    </row>
    <row r="227" spans="2:12" x14ac:dyDescent="0.2">
      <c r="B227">
        <v>1.27593</v>
      </c>
      <c r="G227">
        <v>-2.2525499999999998</v>
      </c>
      <c r="L227">
        <v>3.7671800000000002</v>
      </c>
    </row>
    <row r="228" spans="2:12" x14ac:dyDescent="0.2">
      <c r="B228">
        <v>1.3871800000000001</v>
      </c>
      <c r="G228">
        <v>-2.3527999999999998</v>
      </c>
      <c r="L228">
        <v>3.9302600000000001</v>
      </c>
    </row>
    <row r="229" spans="2:12" x14ac:dyDescent="0.2">
      <c r="B229">
        <v>1.0985100000000001</v>
      </c>
      <c r="G229">
        <v>-1.9807999999999999</v>
      </c>
      <c r="L229">
        <v>4.0708000000000002</v>
      </c>
    </row>
    <row r="230" spans="2:12" x14ac:dyDescent="0.2">
      <c r="B230">
        <v>0.84922900000000001</v>
      </c>
      <c r="G230">
        <v>-1.8016799999999999</v>
      </c>
      <c r="L230">
        <v>3.2500499999999999</v>
      </c>
    </row>
    <row r="231" spans="2:12" x14ac:dyDescent="0.2">
      <c r="B231">
        <v>0.89622599999999997</v>
      </c>
      <c r="G231">
        <v>-1.81115</v>
      </c>
      <c r="L231">
        <v>3.54819</v>
      </c>
    </row>
    <row r="232" spans="2:12" x14ac:dyDescent="0.2">
      <c r="B232">
        <v>1.6582699999999999</v>
      </c>
      <c r="G232">
        <v>-2.5431599999999999</v>
      </c>
      <c r="L232">
        <v>4.8830999999999998</v>
      </c>
    </row>
    <row r="233" spans="2:12" x14ac:dyDescent="0.2">
      <c r="B233">
        <v>1.28851</v>
      </c>
      <c r="G233">
        <v>-2.2213099999999999</v>
      </c>
      <c r="L233">
        <v>4.2161099999999996</v>
      </c>
    </row>
    <row r="234" spans="2:12" x14ac:dyDescent="0.2">
      <c r="B234">
        <v>1.38452</v>
      </c>
      <c r="G234">
        <v>-2.3144</v>
      </c>
      <c r="L234">
        <v>4.3516399999999997</v>
      </c>
    </row>
    <row r="235" spans="2:12" x14ac:dyDescent="0.2">
      <c r="B235">
        <v>1.5287299999999999</v>
      </c>
      <c r="G235">
        <v>-2.4482499999999998</v>
      </c>
      <c r="L235">
        <v>4.5455399999999999</v>
      </c>
    </row>
    <row r="236" spans="2:12" x14ac:dyDescent="0.2">
      <c r="B236">
        <v>1.3246500000000001</v>
      </c>
      <c r="G236">
        <v>-2.2320799999999998</v>
      </c>
      <c r="L236">
        <v>4.3901399999999997</v>
      </c>
    </row>
    <row r="237" spans="2:12" x14ac:dyDescent="0.2">
      <c r="B237">
        <v>0.97218899999999997</v>
      </c>
      <c r="G237">
        <v>-1.89066</v>
      </c>
      <c r="L237">
        <v>3.7081599999999999</v>
      </c>
    </row>
    <row r="238" spans="2:12" x14ac:dyDescent="0.2">
      <c r="B238">
        <v>1.1484000000000001</v>
      </c>
      <c r="G238">
        <v>-2.0625200000000001</v>
      </c>
      <c r="L238">
        <v>4.0738099999999999</v>
      </c>
    </row>
    <row r="239" spans="2:12" x14ac:dyDescent="0.2">
      <c r="B239">
        <v>0.91307300000000002</v>
      </c>
      <c r="G239">
        <v>-1.82056</v>
      </c>
      <c r="L239">
        <v>3.6127099999999999</v>
      </c>
    </row>
    <row r="240" spans="2:12" x14ac:dyDescent="0.2">
      <c r="B240">
        <v>1.6025100000000001</v>
      </c>
      <c r="G240">
        <v>-2.4978600000000002</v>
      </c>
      <c r="L240">
        <v>4.7758900000000004</v>
      </c>
    </row>
    <row r="241" spans="2:12" x14ac:dyDescent="0.2">
      <c r="B241">
        <v>0.80578099999999997</v>
      </c>
      <c r="G241">
        <v>-1.76393</v>
      </c>
      <c r="L241">
        <v>3.0863700000000001</v>
      </c>
    </row>
    <row r="242" spans="2:12" x14ac:dyDescent="0.2">
      <c r="B242">
        <v>1.27091</v>
      </c>
      <c r="G242">
        <v>-2.2120099999999998</v>
      </c>
      <c r="L242">
        <v>4.1408199999999997</v>
      </c>
    </row>
    <row r="243" spans="2:12" x14ac:dyDescent="0.2">
      <c r="B243">
        <v>1.24068</v>
      </c>
      <c r="G243">
        <v>-2.1364999999999998</v>
      </c>
      <c r="L243">
        <v>4.2952500000000002</v>
      </c>
    </row>
    <row r="244" spans="2:12" x14ac:dyDescent="0.2">
      <c r="B244">
        <v>1.1975100000000001</v>
      </c>
      <c r="G244">
        <v>-2.1286999999999998</v>
      </c>
      <c r="L244">
        <v>4.0873900000000001</v>
      </c>
    </row>
    <row r="245" spans="2:12" x14ac:dyDescent="0.2">
      <c r="B245">
        <v>0.19331200000000001</v>
      </c>
      <c r="G245">
        <v>-0.679809</v>
      </c>
      <c r="L245">
        <v>1.76112</v>
      </c>
    </row>
    <row r="246" spans="2:12" x14ac:dyDescent="0.2">
      <c r="B246">
        <v>1.6586700000000001</v>
      </c>
      <c r="G246">
        <v>-2.5443099999999998</v>
      </c>
      <c r="L246">
        <v>4.8785299999999996</v>
      </c>
    </row>
    <row r="247" spans="2:12" x14ac:dyDescent="0.2">
      <c r="B247">
        <v>0.509768</v>
      </c>
      <c r="G247">
        <v>-1.4146000000000001</v>
      </c>
      <c r="L247">
        <v>2.2736900000000002</v>
      </c>
    </row>
    <row r="248" spans="2:12" x14ac:dyDescent="0.2">
      <c r="B248">
        <v>0.861097</v>
      </c>
      <c r="G248">
        <v>-1.80928</v>
      </c>
      <c r="L248">
        <v>3.3081</v>
      </c>
    </row>
    <row r="249" spans="2:12" x14ac:dyDescent="0.2">
      <c r="B249">
        <v>0.53968000000000005</v>
      </c>
      <c r="G249">
        <v>-1.27712</v>
      </c>
      <c r="L249">
        <v>2.90943</v>
      </c>
    </row>
    <row r="250" spans="2:12" x14ac:dyDescent="0.2">
      <c r="B250">
        <v>1.1032999999999999</v>
      </c>
      <c r="G250">
        <v>-2.0983399999999999</v>
      </c>
      <c r="L250">
        <v>3.3391999999999999</v>
      </c>
    </row>
    <row r="251" spans="2:12" x14ac:dyDescent="0.2">
      <c r="B251">
        <v>1.2253499999999999</v>
      </c>
      <c r="G251">
        <v>-2.1028600000000002</v>
      </c>
      <c r="L251">
        <v>4.3162399999999996</v>
      </c>
    </row>
    <row r="252" spans="2:12" x14ac:dyDescent="0.2">
      <c r="B252">
        <v>0.69318900000000006</v>
      </c>
      <c r="G252">
        <v>-1.62771</v>
      </c>
      <c r="L252">
        <v>2.8833600000000001</v>
      </c>
    </row>
    <row r="253" spans="2:12" x14ac:dyDescent="0.2">
      <c r="B253">
        <v>0.682531</v>
      </c>
      <c r="G253">
        <v>-1.49986</v>
      </c>
      <c r="L253">
        <v>3.2263099999999998</v>
      </c>
    </row>
    <row r="254" spans="2:12" x14ac:dyDescent="0.2">
      <c r="B254">
        <v>0.68050999999999995</v>
      </c>
      <c r="G254">
        <v>-1.4527399999999999</v>
      </c>
      <c r="L254">
        <v>3.2730999999999999</v>
      </c>
    </row>
    <row r="255" spans="2:12" x14ac:dyDescent="0.2">
      <c r="B255">
        <v>1.21191</v>
      </c>
      <c r="G255">
        <v>-2.1484899999999998</v>
      </c>
      <c r="L255">
        <v>4.0824100000000003</v>
      </c>
    </row>
    <row r="256" spans="2:12" x14ac:dyDescent="0.2">
      <c r="B256">
        <v>0.62325399999999997</v>
      </c>
      <c r="G256">
        <v>-1.4765200000000001</v>
      </c>
      <c r="L256">
        <v>2.9833500000000002</v>
      </c>
    </row>
    <row r="257" spans="2:12" x14ac:dyDescent="0.2">
      <c r="B257">
        <v>0.3322</v>
      </c>
      <c r="G257">
        <v>-0.87149500000000002</v>
      </c>
      <c r="L257">
        <v>2.3179500000000002</v>
      </c>
    </row>
    <row r="258" spans="2:12" x14ac:dyDescent="0.2">
      <c r="B258">
        <v>0.92303400000000002</v>
      </c>
      <c r="G258">
        <v>-1.8986499999999999</v>
      </c>
      <c r="L258">
        <v>3.25847</v>
      </c>
    </row>
    <row r="259" spans="2:12" x14ac:dyDescent="0.2">
      <c r="B259">
        <v>1.0122</v>
      </c>
      <c r="G259">
        <v>-1.8636299999999999</v>
      </c>
      <c r="L259">
        <v>3.95505</v>
      </c>
    </row>
    <row r="260" spans="2:12" x14ac:dyDescent="0.2">
      <c r="B260">
        <v>0.296182</v>
      </c>
      <c r="G260">
        <v>-0.93692399999999998</v>
      </c>
      <c r="L260">
        <v>2.1324299999999998</v>
      </c>
    </row>
    <row r="261" spans="2:12" x14ac:dyDescent="0.2">
      <c r="B261">
        <v>1.1879500000000001</v>
      </c>
      <c r="G261">
        <v>-2.1685099999999999</v>
      </c>
      <c r="L261">
        <v>3.6621100000000002</v>
      </c>
    </row>
    <row r="262" spans="2:12" x14ac:dyDescent="0.2">
      <c r="B262">
        <v>0.755579</v>
      </c>
      <c r="G262">
        <v>-1.64299</v>
      </c>
      <c r="L262">
        <v>3.2778499999999999</v>
      </c>
    </row>
    <row r="263" spans="2:12" x14ac:dyDescent="0.2">
      <c r="B263">
        <v>0.75193600000000005</v>
      </c>
      <c r="G263">
        <v>-1.65621</v>
      </c>
      <c r="L263">
        <v>3.2128800000000002</v>
      </c>
    </row>
    <row r="264" spans="2:12" x14ac:dyDescent="0.2">
      <c r="B264">
        <v>0.63390400000000002</v>
      </c>
      <c r="G264">
        <v>-1.56585</v>
      </c>
      <c r="L264">
        <v>2.6728700000000001</v>
      </c>
    </row>
    <row r="265" spans="2:12" x14ac:dyDescent="0.2">
      <c r="B265">
        <v>1.63436</v>
      </c>
      <c r="G265">
        <v>-2.5231699999999999</v>
      </c>
      <c r="L265">
        <v>4.84124</v>
      </c>
    </row>
    <row r="266" spans="2:12" x14ac:dyDescent="0.2">
      <c r="B266">
        <v>1.0005999999999999</v>
      </c>
      <c r="G266">
        <v>-1.8718399999999999</v>
      </c>
      <c r="L266">
        <v>3.8963199999999998</v>
      </c>
    </row>
    <row r="267" spans="2:12" x14ac:dyDescent="0.2">
      <c r="B267">
        <v>1.4171499999999999</v>
      </c>
      <c r="G267">
        <v>-2.35379</v>
      </c>
      <c r="L267">
        <v>4.3274999999999997</v>
      </c>
    </row>
    <row r="268" spans="2:12" x14ac:dyDescent="0.2">
      <c r="B268">
        <v>1.13984</v>
      </c>
      <c r="G268">
        <v>-2.12378</v>
      </c>
      <c r="L268">
        <v>3.5659399999999999</v>
      </c>
    </row>
    <row r="269" spans="2:12" x14ac:dyDescent="0.2">
      <c r="B269">
        <v>1.46753</v>
      </c>
      <c r="G269">
        <v>-2.3998200000000001</v>
      </c>
      <c r="L269">
        <v>4.3975999999999997</v>
      </c>
    </row>
    <row r="270" spans="2:12" x14ac:dyDescent="0.2">
      <c r="B270">
        <v>1.0101800000000001</v>
      </c>
      <c r="G270">
        <v>-1.94398</v>
      </c>
      <c r="L270">
        <v>3.7272799999999999</v>
      </c>
    </row>
    <row r="271" spans="2:12" x14ac:dyDescent="0.2">
      <c r="B271">
        <v>1.3084100000000001</v>
      </c>
      <c r="G271">
        <v>-2.2372399999999999</v>
      </c>
      <c r="L271">
        <v>4.2658899999999997</v>
      </c>
    </row>
    <row r="272" spans="2:12" x14ac:dyDescent="0.2">
      <c r="B272">
        <v>1.3609100000000001</v>
      </c>
      <c r="G272">
        <v>-2.3111899999999999</v>
      </c>
      <c r="L272">
        <v>4.1573799999999999</v>
      </c>
    </row>
    <row r="273" spans="2:12" x14ac:dyDescent="0.2">
      <c r="B273">
        <v>0.60656299999999996</v>
      </c>
      <c r="G273">
        <v>-1.3728800000000001</v>
      </c>
      <c r="L273">
        <v>3.0775700000000001</v>
      </c>
    </row>
    <row r="274" spans="2:12" x14ac:dyDescent="0.2">
      <c r="B274">
        <v>1.5910599999999999</v>
      </c>
      <c r="G274">
        <v>-2.4832100000000001</v>
      </c>
      <c r="L274">
        <v>4.7862600000000004</v>
      </c>
    </row>
    <row r="275" spans="2:12" x14ac:dyDescent="0.2">
      <c r="B275">
        <v>1.64019</v>
      </c>
      <c r="G275">
        <v>-2.5255299999999998</v>
      </c>
      <c r="L275">
        <v>4.8669799999999999</v>
      </c>
    </row>
    <row r="276" spans="2:12" x14ac:dyDescent="0.2">
      <c r="B276">
        <v>1.07175</v>
      </c>
      <c r="G276">
        <v>-2.0706500000000001</v>
      </c>
      <c r="L276">
        <v>3.2229299999999999</v>
      </c>
    </row>
    <row r="277" spans="2:12" x14ac:dyDescent="0.2">
      <c r="B277">
        <v>1.02298</v>
      </c>
      <c r="G277">
        <v>-1.8801099999999999</v>
      </c>
      <c r="L277">
        <v>3.96827</v>
      </c>
    </row>
    <row r="278" spans="2:12" x14ac:dyDescent="0.2">
      <c r="B278">
        <v>0.68472200000000005</v>
      </c>
      <c r="G278">
        <v>-1.52624</v>
      </c>
      <c r="L278">
        <v>3.1912199999999999</v>
      </c>
    </row>
    <row r="279" spans="2:12" x14ac:dyDescent="0.2">
      <c r="B279">
        <v>0.99084899999999998</v>
      </c>
      <c r="G279">
        <v>-1.9150499999999999</v>
      </c>
      <c r="L279">
        <v>3.72682</v>
      </c>
    </row>
    <row r="280" spans="2:12" x14ac:dyDescent="0.2">
      <c r="B280">
        <v>0.77921799999999997</v>
      </c>
      <c r="G280">
        <v>-1.73038</v>
      </c>
      <c r="L280">
        <v>3.0565899999999999</v>
      </c>
    </row>
    <row r="281" spans="2:12" x14ac:dyDescent="0.2">
      <c r="B281">
        <v>0.95299699999999998</v>
      </c>
      <c r="G281">
        <v>-1.8757600000000001</v>
      </c>
      <c r="L281">
        <v>3.6497899999999999</v>
      </c>
    </row>
    <row r="282" spans="2:12" x14ac:dyDescent="0.2">
      <c r="B282">
        <v>1.8021799999999999</v>
      </c>
      <c r="G282">
        <v>-2.6630799999999999</v>
      </c>
      <c r="L282">
        <v>5.1216900000000001</v>
      </c>
    </row>
    <row r="283" spans="2:12" x14ac:dyDescent="0.2">
      <c r="B283">
        <v>0.48893700000000001</v>
      </c>
      <c r="G283">
        <v>-1.33412</v>
      </c>
      <c r="L283">
        <v>2.5254500000000002</v>
      </c>
    </row>
    <row r="284" spans="2:12" x14ac:dyDescent="0.2">
      <c r="B284">
        <v>0.82978399999999997</v>
      </c>
      <c r="G284">
        <v>-1.6379999999999999</v>
      </c>
      <c r="L284">
        <v>3.6077300000000001</v>
      </c>
    </row>
    <row r="285" spans="2:12" x14ac:dyDescent="0.2">
      <c r="B285">
        <v>1.6802999999999999</v>
      </c>
      <c r="G285">
        <v>-2.56474</v>
      </c>
      <c r="L285">
        <v>4.8998400000000002</v>
      </c>
    </row>
    <row r="286" spans="2:12" x14ac:dyDescent="0.2">
      <c r="B286">
        <v>0.95424900000000001</v>
      </c>
      <c r="G286">
        <v>-1.81132</v>
      </c>
      <c r="L286">
        <v>3.8232699999999999</v>
      </c>
    </row>
    <row r="287" spans="2:12" x14ac:dyDescent="0.2">
      <c r="B287">
        <v>0.50294499999999998</v>
      </c>
      <c r="G287">
        <v>-1.2685599999999999</v>
      </c>
      <c r="L287">
        <v>2.76261</v>
      </c>
    </row>
    <row r="288" spans="2:12" x14ac:dyDescent="0.2">
      <c r="B288">
        <v>1.0501400000000001</v>
      </c>
      <c r="G288">
        <v>-2.0133000000000001</v>
      </c>
      <c r="L288">
        <v>3.6365400000000001</v>
      </c>
    </row>
    <row r="289" spans="2:12" x14ac:dyDescent="0.2">
      <c r="B289">
        <v>0.99067700000000003</v>
      </c>
      <c r="G289">
        <v>-1.9881800000000001</v>
      </c>
      <c r="L289">
        <v>3.1204499999999999</v>
      </c>
    </row>
    <row r="290" spans="2:12" x14ac:dyDescent="0.2">
      <c r="B290">
        <v>1.39971</v>
      </c>
      <c r="G290">
        <v>-2.298</v>
      </c>
      <c r="L290">
        <v>4.5343499999999999</v>
      </c>
    </row>
    <row r="291" spans="2:12" x14ac:dyDescent="0.2">
      <c r="B291">
        <v>0.936998</v>
      </c>
      <c r="G291">
        <v>-1.9097500000000001</v>
      </c>
      <c r="L291">
        <v>3.3189700000000002</v>
      </c>
    </row>
    <row r="292" spans="2:12" x14ac:dyDescent="0.2">
      <c r="B292">
        <v>1.1487799999999999</v>
      </c>
      <c r="G292">
        <v>-2.0712299999999999</v>
      </c>
      <c r="L292">
        <v>4.0427799999999996</v>
      </c>
    </row>
    <row r="293" spans="2:12" x14ac:dyDescent="0.2">
      <c r="B293">
        <v>1.3871800000000001</v>
      </c>
      <c r="G293">
        <v>-2.3527999999999998</v>
      </c>
      <c r="L293">
        <v>3.9302600000000001</v>
      </c>
    </row>
    <row r="294" spans="2:12" x14ac:dyDescent="0.2">
      <c r="B294">
        <v>1.33789</v>
      </c>
      <c r="G294">
        <v>-2.2692199999999998</v>
      </c>
      <c r="L294">
        <v>4.2889499999999998</v>
      </c>
    </row>
    <row r="295" spans="2:12" x14ac:dyDescent="0.2">
      <c r="B295">
        <v>1.38168</v>
      </c>
      <c r="G295">
        <v>-2.3060499999999999</v>
      </c>
      <c r="L295">
        <v>4.3841099999999997</v>
      </c>
    </row>
    <row r="296" spans="2:12" x14ac:dyDescent="0.2">
      <c r="B296">
        <v>0.84973200000000004</v>
      </c>
      <c r="G296">
        <v>-1.8022800000000001</v>
      </c>
      <c r="L296">
        <v>3.2507899999999998</v>
      </c>
    </row>
    <row r="297" spans="2:12" x14ac:dyDescent="0.2">
      <c r="B297">
        <v>1.2013100000000001</v>
      </c>
      <c r="G297">
        <v>-2.1317200000000001</v>
      </c>
      <c r="L297">
        <v>4.0974000000000004</v>
      </c>
    </row>
    <row r="298" spans="2:12" x14ac:dyDescent="0.2">
      <c r="B298">
        <v>0.89817499999999995</v>
      </c>
      <c r="G298">
        <v>-1.8135600000000001</v>
      </c>
      <c r="L298">
        <v>3.5511499999999998</v>
      </c>
    </row>
    <row r="299" spans="2:12" x14ac:dyDescent="0.2">
      <c r="B299">
        <v>1.29026</v>
      </c>
      <c r="G299">
        <v>-2.22309</v>
      </c>
      <c r="L299">
        <v>4.21828</v>
      </c>
    </row>
    <row r="300" spans="2:12" x14ac:dyDescent="0.2">
      <c r="B300">
        <v>1.3916599999999999</v>
      </c>
      <c r="G300">
        <v>-2.3233700000000002</v>
      </c>
      <c r="L300">
        <v>4.3458500000000004</v>
      </c>
    </row>
    <row r="301" spans="2:12" x14ac:dyDescent="0.2">
      <c r="B301">
        <v>0.97286899999999998</v>
      </c>
      <c r="G301">
        <v>-1.89269</v>
      </c>
      <c r="L301">
        <v>3.7046899999999998</v>
      </c>
    </row>
    <row r="302" spans="2:12" x14ac:dyDescent="0.2">
      <c r="B302">
        <v>1.38598</v>
      </c>
      <c r="G302">
        <v>-2.3158300000000001</v>
      </c>
      <c r="L302">
        <v>4.3533799999999996</v>
      </c>
    </row>
    <row r="303" spans="2:12" x14ac:dyDescent="0.2">
      <c r="B303">
        <v>1.5293000000000001</v>
      </c>
      <c r="G303">
        <v>-2.4487700000000001</v>
      </c>
      <c r="L303">
        <v>4.5461799999999997</v>
      </c>
    </row>
    <row r="304" spans="2:12" x14ac:dyDescent="0.2">
      <c r="B304">
        <v>0.77295800000000003</v>
      </c>
      <c r="G304">
        <v>-1.6335</v>
      </c>
      <c r="L304">
        <v>3.3901500000000002</v>
      </c>
    </row>
    <row r="305" spans="2:12" x14ac:dyDescent="0.2">
      <c r="B305">
        <v>1.1512500000000001</v>
      </c>
      <c r="G305">
        <v>-2.0657299999999998</v>
      </c>
      <c r="L305">
        <v>4.0777200000000002</v>
      </c>
    </row>
    <row r="306" spans="2:12" x14ac:dyDescent="0.2">
      <c r="B306">
        <v>0.48703200000000002</v>
      </c>
      <c r="G306">
        <v>-1.2476700000000001</v>
      </c>
      <c r="L306">
        <v>2.71638</v>
      </c>
    </row>
    <row r="307" spans="2:12" x14ac:dyDescent="0.2">
      <c r="B307">
        <v>1.6048899999999999</v>
      </c>
      <c r="G307">
        <v>-2.5000900000000001</v>
      </c>
      <c r="L307">
        <v>4.7786099999999996</v>
      </c>
    </row>
    <row r="308" spans="2:12" x14ac:dyDescent="0.2">
      <c r="B308">
        <v>0.80604699999999996</v>
      </c>
      <c r="G308">
        <v>-1.7642500000000001</v>
      </c>
      <c r="L308">
        <v>3.08677</v>
      </c>
    </row>
    <row r="309" spans="2:12" x14ac:dyDescent="0.2">
      <c r="B309">
        <v>1.2724500000000001</v>
      </c>
      <c r="G309">
        <v>-2.2135699999999998</v>
      </c>
      <c r="L309">
        <v>4.1427300000000002</v>
      </c>
    </row>
    <row r="310" spans="2:12" x14ac:dyDescent="0.2">
      <c r="B310">
        <v>1.2470600000000001</v>
      </c>
      <c r="G310">
        <v>-2.1436000000000002</v>
      </c>
      <c r="L310">
        <v>4.3039199999999997</v>
      </c>
    </row>
    <row r="311" spans="2:12" x14ac:dyDescent="0.2">
      <c r="B311">
        <v>1.19963</v>
      </c>
      <c r="G311">
        <v>-2.13096</v>
      </c>
      <c r="L311">
        <v>4.0901500000000004</v>
      </c>
    </row>
    <row r="312" spans="2:12" x14ac:dyDescent="0.2">
      <c r="B312">
        <v>1.6614599999999999</v>
      </c>
      <c r="G312">
        <v>-2.5468899999999999</v>
      </c>
      <c r="L312">
        <v>4.8816800000000002</v>
      </c>
    </row>
    <row r="313" spans="2:12" x14ac:dyDescent="0.2">
      <c r="B313">
        <v>0.54152800000000001</v>
      </c>
      <c r="G313">
        <v>-1.28054</v>
      </c>
      <c r="L313">
        <v>2.9136000000000002</v>
      </c>
    </row>
    <row r="314" spans="2:12" x14ac:dyDescent="0.2">
      <c r="B314">
        <v>0.68540400000000001</v>
      </c>
      <c r="G314">
        <v>-1.5043200000000001</v>
      </c>
      <c r="L314">
        <v>3.23177</v>
      </c>
    </row>
    <row r="315" spans="2:12" x14ac:dyDescent="0.2">
      <c r="B315">
        <v>1.21357</v>
      </c>
      <c r="G315">
        <v>-2.1502300000000001</v>
      </c>
      <c r="L315">
        <v>4.0845399999999996</v>
      </c>
    </row>
    <row r="316" spans="2:12" x14ac:dyDescent="0.2">
      <c r="B316">
        <v>1.5388200000000001</v>
      </c>
      <c r="G316">
        <v>-2.4546199999999998</v>
      </c>
      <c r="L316">
        <v>4.5830299999999999</v>
      </c>
    </row>
    <row r="317" spans="2:12" x14ac:dyDescent="0.2">
      <c r="B317">
        <v>0.62456500000000004</v>
      </c>
      <c r="G317">
        <v>-1.4784900000000001</v>
      </c>
      <c r="L317">
        <v>2.98577</v>
      </c>
    </row>
    <row r="318" spans="2:12" x14ac:dyDescent="0.2">
      <c r="B318">
        <v>0.33385399999999998</v>
      </c>
      <c r="G318">
        <v>-0.87614599999999998</v>
      </c>
      <c r="L318">
        <v>2.3236300000000001</v>
      </c>
    </row>
    <row r="319" spans="2:12" x14ac:dyDescent="0.2">
      <c r="B319">
        <v>1.02216</v>
      </c>
      <c r="G319">
        <v>-1.8766099999999999</v>
      </c>
      <c r="L319">
        <v>3.9709099999999999</v>
      </c>
    </row>
    <row r="320" spans="2:12" x14ac:dyDescent="0.2">
      <c r="B320">
        <v>1.18811</v>
      </c>
      <c r="G320">
        <v>-2.16866</v>
      </c>
      <c r="L320">
        <v>3.6623000000000001</v>
      </c>
    </row>
    <row r="321" spans="2:12" x14ac:dyDescent="0.2">
      <c r="B321">
        <v>0.75727299999999997</v>
      </c>
      <c r="G321">
        <v>-1.6453</v>
      </c>
      <c r="L321">
        <v>3.2806700000000002</v>
      </c>
    </row>
    <row r="322" spans="2:12" x14ac:dyDescent="0.2">
      <c r="B322">
        <v>1.50973</v>
      </c>
      <c r="G322">
        <v>-2.44191</v>
      </c>
      <c r="L322">
        <v>4.4085799999999997</v>
      </c>
    </row>
    <row r="323" spans="2:12" x14ac:dyDescent="0.2">
      <c r="B323">
        <v>0.69034499999999999</v>
      </c>
      <c r="G323">
        <v>-1.5576099999999999</v>
      </c>
      <c r="L323">
        <v>3.1495799999999998</v>
      </c>
    </row>
    <row r="324" spans="2:12" x14ac:dyDescent="0.2">
      <c r="B324">
        <v>1.5760099999999999</v>
      </c>
      <c r="G324">
        <v>-2.4858699999999998</v>
      </c>
      <c r="L324">
        <v>4.65151</v>
      </c>
    </row>
    <row r="325" spans="2:12" x14ac:dyDescent="0.2">
      <c r="B325">
        <v>0.63403600000000004</v>
      </c>
      <c r="G325">
        <v>-1.56602</v>
      </c>
      <c r="L325">
        <v>2.6730800000000001</v>
      </c>
    </row>
    <row r="326" spans="2:12" x14ac:dyDescent="0.2">
      <c r="B326">
        <v>1.2244200000000001</v>
      </c>
      <c r="G326">
        <v>-2.17591</v>
      </c>
      <c r="L326">
        <v>4.0054400000000001</v>
      </c>
    </row>
    <row r="327" spans="2:12" x14ac:dyDescent="0.2">
      <c r="B327">
        <v>1.6381399999999999</v>
      </c>
      <c r="G327">
        <v>-2.5266999999999999</v>
      </c>
      <c r="L327">
        <v>4.8455599999999999</v>
      </c>
    </row>
    <row r="328" spans="2:12" x14ac:dyDescent="0.2">
      <c r="B328">
        <v>1.0088299999999999</v>
      </c>
      <c r="G328">
        <v>-1.8823000000000001</v>
      </c>
      <c r="L328">
        <v>3.9091100000000001</v>
      </c>
    </row>
    <row r="329" spans="2:12" x14ac:dyDescent="0.2">
      <c r="B329">
        <v>1.41777</v>
      </c>
      <c r="G329">
        <v>-2.3543799999999999</v>
      </c>
      <c r="L329">
        <v>4.32822</v>
      </c>
    </row>
    <row r="330" spans="2:12" x14ac:dyDescent="0.2">
      <c r="B330">
        <v>0.66539400000000004</v>
      </c>
      <c r="G330">
        <v>-1.5835900000000001</v>
      </c>
      <c r="L330">
        <v>2.8814700000000002</v>
      </c>
    </row>
    <row r="331" spans="2:12" x14ac:dyDescent="0.2">
      <c r="B331">
        <v>1.7479199999999999</v>
      </c>
      <c r="G331">
        <v>-2.6228199999999999</v>
      </c>
      <c r="L331">
        <v>5.0000600000000004</v>
      </c>
    </row>
    <row r="332" spans="2:12" x14ac:dyDescent="0.2">
      <c r="B332">
        <v>1.3620300000000001</v>
      </c>
      <c r="G332">
        <v>-2.3197800000000002</v>
      </c>
      <c r="L332">
        <v>4.06921</v>
      </c>
    </row>
    <row r="333" spans="2:12" x14ac:dyDescent="0.2">
      <c r="B333">
        <v>1.01172</v>
      </c>
      <c r="G333">
        <v>-1.9457599999999999</v>
      </c>
      <c r="L333">
        <v>3.7294499999999999</v>
      </c>
    </row>
    <row r="334" spans="2:12" x14ac:dyDescent="0.2">
      <c r="B334">
        <v>1.3096300000000001</v>
      </c>
      <c r="G334">
        <v>-2.23848</v>
      </c>
      <c r="L334">
        <v>4.2674099999999999</v>
      </c>
    </row>
    <row r="335" spans="2:12" x14ac:dyDescent="0.2">
      <c r="B335">
        <v>0.383577</v>
      </c>
      <c r="G335">
        <v>-1.1004100000000001</v>
      </c>
      <c r="L335">
        <v>2.4014899999999999</v>
      </c>
    </row>
    <row r="336" spans="2:12" x14ac:dyDescent="0.2">
      <c r="B336">
        <v>0.60982899999999995</v>
      </c>
      <c r="G336">
        <v>-1.3785000000000001</v>
      </c>
      <c r="L336">
        <v>3.0844499999999999</v>
      </c>
    </row>
    <row r="337" spans="2:12" x14ac:dyDescent="0.2">
      <c r="B337">
        <v>1.5948</v>
      </c>
      <c r="G337">
        <v>-2.4867599999999999</v>
      </c>
      <c r="L337">
        <v>4.7906000000000004</v>
      </c>
    </row>
    <row r="338" spans="2:12" x14ac:dyDescent="0.2">
      <c r="B338">
        <v>1.5616300000000001</v>
      </c>
      <c r="G338">
        <v>-2.45852</v>
      </c>
      <c r="L338">
        <v>4.7325200000000001</v>
      </c>
    </row>
    <row r="339" spans="2:12" x14ac:dyDescent="0.2">
      <c r="B339">
        <v>1.4472799999999999</v>
      </c>
      <c r="G339">
        <v>-2.3935200000000001</v>
      </c>
      <c r="L339">
        <v>4.2305799999999998</v>
      </c>
    </row>
    <row r="340" spans="2:12" x14ac:dyDescent="0.2">
      <c r="B340">
        <v>1.6450100000000001</v>
      </c>
      <c r="G340">
        <v>-2.5300400000000001</v>
      </c>
      <c r="L340">
        <v>4.8724999999999996</v>
      </c>
    </row>
    <row r="341" spans="2:12" x14ac:dyDescent="0.2">
      <c r="B341">
        <v>1.0855900000000001</v>
      </c>
      <c r="G341">
        <v>-2.0672700000000002</v>
      </c>
      <c r="L341">
        <v>3.5224500000000001</v>
      </c>
    </row>
    <row r="342" spans="2:12" x14ac:dyDescent="0.2">
      <c r="B342">
        <v>1.0321800000000001</v>
      </c>
      <c r="G342">
        <v>-1.89194</v>
      </c>
      <c r="L342">
        <v>3.9827300000000001</v>
      </c>
    </row>
    <row r="343" spans="2:12" x14ac:dyDescent="0.2">
      <c r="B343">
        <v>0.99265300000000001</v>
      </c>
      <c r="G343">
        <v>-1.91717</v>
      </c>
      <c r="L343">
        <v>3.7294200000000002</v>
      </c>
    </row>
    <row r="344" spans="2:12" x14ac:dyDescent="0.2">
      <c r="B344">
        <v>1.24512</v>
      </c>
      <c r="G344">
        <v>-2.1493099999999998</v>
      </c>
      <c r="L344">
        <v>4.2762200000000004</v>
      </c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FDDA-2923-3146-9762-B5B7AB130B95}">
  <dimension ref="A1:R135"/>
  <sheetViews>
    <sheetView topLeftCell="A31" zoomScale="75" zoomScaleNormal="70" workbookViewId="0">
      <selection activeCell="E107" sqref="E107"/>
    </sheetView>
  </sheetViews>
  <sheetFormatPr baseColWidth="10" defaultRowHeight="16" x14ac:dyDescent="0.2"/>
  <cols>
    <col min="1" max="1" width="4.83203125" bestFit="1" customWidth="1"/>
    <col min="2" max="2" width="8.6640625" bestFit="1" customWidth="1"/>
    <col min="3" max="3" width="10.33203125" bestFit="1" customWidth="1"/>
    <col min="4" max="4" width="11.5" bestFit="1" customWidth="1"/>
    <col min="5" max="5" width="8.66406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2.6640625" bestFit="1" customWidth="1"/>
    <col min="10" max="10" width="9.6640625" bestFit="1" customWidth="1"/>
    <col min="11" max="11" width="12.1640625" bestFit="1" customWidth="1"/>
    <col min="12" max="12" width="8.6640625" bestFit="1" customWidth="1"/>
    <col min="13" max="13" width="12.1640625" bestFit="1" customWidth="1"/>
    <col min="14" max="14" width="11.5" bestFit="1" customWidth="1"/>
    <col min="15" max="15" width="8.6640625" bestFit="1" customWidth="1"/>
    <col min="16" max="16" width="12.1640625" bestFit="1" customWidth="1"/>
  </cols>
  <sheetData>
    <row r="1" spans="1:16" x14ac:dyDescent="0.2">
      <c r="A1" s="46" t="s">
        <v>0</v>
      </c>
      <c r="B1" s="48" t="s">
        <v>1</v>
      </c>
      <c r="C1" s="49"/>
      <c r="D1" s="49"/>
      <c r="E1" s="49"/>
      <c r="F1" s="50"/>
      <c r="G1" s="49" t="s">
        <v>2</v>
      </c>
      <c r="H1" s="49"/>
      <c r="I1" s="49"/>
      <c r="J1" s="49"/>
      <c r="K1" s="50"/>
      <c r="L1" s="49" t="s">
        <v>3</v>
      </c>
      <c r="M1" s="49"/>
      <c r="N1" s="49"/>
      <c r="O1" s="49"/>
      <c r="P1" s="50"/>
    </row>
    <row r="2" spans="1:16" x14ac:dyDescent="0.2">
      <c r="A2" s="47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>
        <v>0.577349</v>
      </c>
      <c r="D3">
        <v>0.58091499999999996</v>
      </c>
      <c r="E3" s="23">
        <f>ABS((B3-C3)/B3)</f>
        <v>0.22348708499492281</v>
      </c>
      <c r="F3" s="24">
        <f>ABS((B3-C3)/D3)</f>
        <v>0.28604184777463149</v>
      </c>
      <c r="G3" s="25">
        <v>-1.58545</v>
      </c>
      <c r="H3">
        <v>-3.5281750000000001</v>
      </c>
      <c r="I3">
        <v>24.294249000000001</v>
      </c>
      <c r="J3" s="23">
        <f>ABS((G3-H3)/G3)</f>
        <v>1.2253461162445993</v>
      </c>
      <c r="K3" s="24">
        <f>ABS((G3-H3)/I3)</f>
        <v>7.996645625884545E-2</v>
      </c>
      <c r="L3" s="25">
        <v>3.3492899999999999</v>
      </c>
      <c r="M3">
        <v>2.9910060000000001</v>
      </c>
      <c r="N3">
        <v>1.16693</v>
      </c>
      <c r="O3" s="23">
        <f>ABS((L3-M3)/L3)</f>
        <v>0.10697311967611041</v>
      </c>
      <c r="P3" s="24">
        <f>ABS((L3-M3)/N3)</f>
        <v>0.30703127008475212</v>
      </c>
    </row>
    <row r="4" spans="1:16" x14ac:dyDescent="0.2">
      <c r="A4" s="14">
        <v>2</v>
      </c>
      <c r="B4" s="26">
        <v>1.5131300000000001</v>
      </c>
      <c r="C4">
        <v>1.241015</v>
      </c>
      <c r="D4">
        <v>0.86498299999999995</v>
      </c>
      <c r="E4" s="27">
        <f t="shared" ref="E4:E67" si="0">ABS((B4-C4)/B4)</f>
        <v>0.17983583697369035</v>
      </c>
      <c r="F4" s="28">
        <f>ABS((B4-C4)/D4)</f>
        <v>0.31458999772249874</v>
      </c>
      <c r="G4" s="29">
        <v>-2.3857599999999999</v>
      </c>
      <c r="H4">
        <v>1.5008919999999999</v>
      </c>
      <c r="I4">
        <v>22.590145</v>
      </c>
      <c r="J4" s="27">
        <f t="shared" ref="J4:J67" si="1">ABS((G4-H4)/G4)</f>
        <v>1.6291043524914492</v>
      </c>
      <c r="K4" s="28">
        <f t="shared" ref="K4:K67" si="2">ABS((G4-H4)/I4)</f>
        <v>0.17205077700917812</v>
      </c>
      <c r="L4" s="29">
        <v>4.7793200000000002</v>
      </c>
      <c r="M4">
        <v>4.3936320000000002</v>
      </c>
      <c r="N4">
        <v>4.6616650000000002</v>
      </c>
      <c r="O4" s="27">
        <f t="shared" ref="O4:O67" si="3">ABS((L4-M4)/L4)</f>
        <v>8.0699346350526849E-2</v>
      </c>
      <c r="P4" s="28">
        <f t="shared" ref="P4:P67" si="4">ABS((L4-M4)/N4)</f>
        <v>8.2736103945693223E-2</v>
      </c>
    </row>
    <row r="5" spans="1:16" x14ac:dyDescent="0.2">
      <c r="A5" s="14">
        <v>3</v>
      </c>
      <c r="B5" s="26">
        <v>1.8226899999999999</v>
      </c>
      <c r="C5">
        <v>0.26122699999999999</v>
      </c>
      <c r="D5">
        <v>6.0119999999999996</v>
      </c>
      <c r="E5" s="27">
        <f t="shared" si="0"/>
        <v>0.85668051067378426</v>
      </c>
      <c r="F5" s="28">
        <f t="shared" ref="F5:F68" si="5">ABS((B5-C5)/D5)</f>
        <v>0.25972438456420494</v>
      </c>
      <c r="G5" s="29">
        <v>-2.6625399999999999</v>
      </c>
      <c r="H5">
        <v>11.749051</v>
      </c>
      <c r="I5">
        <v>54.480871</v>
      </c>
      <c r="J5" s="27">
        <f t="shared" si="1"/>
        <v>5.4127228135539749</v>
      </c>
      <c r="K5" s="28">
        <f t="shared" si="2"/>
        <v>0.26452570848215695</v>
      </c>
      <c r="L5" s="29">
        <v>5.24796</v>
      </c>
      <c r="M5">
        <v>-5.1538259999999996</v>
      </c>
      <c r="N5">
        <v>33.969234999999998</v>
      </c>
      <c r="O5" s="27">
        <f t="shared" si="3"/>
        <v>1.9820627443806735</v>
      </c>
      <c r="P5" s="28">
        <f t="shared" si="4"/>
        <v>0.30621195914479676</v>
      </c>
    </row>
    <row r="6" spans="1:16" x14ac:dyDescent="0.2">
      <c r="A6" s="14">
        <v>4</v>
      </c>
      <c r="B6" s="26">
        <v>1.5974699999999999</v>
      </c>
      <c r="C6">
        <v>1.3713280000000001</v>
      </c>
      <c r="D6">
        <v>4.0318680000000002</v>
      </c>
      <c r="E6" s="27">
        <f t="shared" si="0"/>
        <v>0.14156259585469513</v>
      </c>
      <c r="F6" s="28">
        <f t="shared" si="5"/>
        <v>5.6088641790852239E-2</v>
      </c>
      <c r="G6" s="29">
        <v>-2.4969000000000001</v>
      </c>
      <c r="H6">
        <v>1.3963570000000001</v>
      </c>
      <c r="I6">
        <v>43.379868999999999</v>
      </c>
      <c r="J6" s="27">
        <f t="shared" si="1"/>
        <v>1.5592362529536625</v>
      </c>
      <c r="K6" s="28">
        <f t="shared" si="2"/>
        <v>8.9748011917693896E-2</v>
      </c>
      <c r="L6" s="29">
        <v>4.74465</v>
      </c>
      <c r="M6">
        <v>3.5425270000000002</v>
      </c>
      <c r="N6">
        <v>12.969677000000001</v>
      </c>
      <c r="O6" s="27">
        <f t="shared" si="3"/>
        <v>0.25336389407016319</v>
      </c>
      <c r="P6" s="28">
        <f t="shared" si="4"/>
        <v>9.2687196450613213E-2</v>
      </c>
    </row>
    <row r="7" spans="1:16" x14ac:dyDescent="0.2">
      <c r="A7" s="14">
        <v>5</v>
      </c>
      <c r="B7" s="26">
        <v>1.92804</v>
      </c>
      <c r="C7">
        <v>1.8878889999999999</v>
      </c>
      <c r="D7">
        <v>0.18180199999999999</v>
      </c>
      <c r="E7" s="27">
        <f t="shared" si="0"/>
        <v>2.0824775419597128E-2</v>
      </c>
      <c r="F7" s="28">
        <f t="shared" si="5"/>
        <v>0.22085015566385435</v>
      </c>
      <c r="G7" s="29">
        <v>-2.7521200000000001</v>
      </c>
      <c r="H7">
        <v>1.4118139999999999</v>
      </c>
      <c r="I7">
        <v>1.340387</v>
      </c>
      <c r="J7" s="27">
        <f t="shared" si="1"/>
        <v>1.5129914393267736</v>
      </c>
      <c r="K7" s="28">
        <f t="shared" si="2"/>
        <v>3.1065162523957635</v>
      </c>
      <c r="L7" s="29">
        <v>5.4025400000000001</v>
      </c>
      <c r="M7">
        <v>0.54953600000000002</v>
      </c>
      <c r="N7">
        <v>2.4369540000000001</v>
      </c>
      <c r="O7" s="27">
        <f t="shared" si="3"/>
        <v>0.89828191924539202</v>
      </c>
      <c r="P7" s="28">
        <f t="shared" si="4"/>
        <v>1.9914220785455943</v>
      </c>
    </row>
    <row r="8" spans="1:16" x14ac:dyDescent="0.2">
      <c r="A8" s="14">
        <v>6</v>
      </c>
      <c r="B8" s="26">
        <v>1.2800100000000001</v>
      </c>
      <c r="C8">
        <v>1.147567</v>
      </c>
      <c r="D8">
        <v>0.93130400000000002</v>
      </c>
      <c r="E8" s="27">
        <f t="shared" si="0"/>
        <v>0.10347028538839546</v>
      </c>
      <c r="F8" s="28">
        <f t="shared" si="5"/>
        <v>0.14221242472919701</v>
      </c>
      <c r="G8" s="29">
        <v>-2.21835</v>
      </c>
      <c r="H8">
        <v>3.2107139999999998</v>
      </c>
      <c r="I8">
        <v>56.014944</v>
      </c>
      <c r="J8" s="27">
        <f t="shared" si="1"/>
        <v>2.4473432956927446</v>
      </c>
      <c r="K8" s="28">
        <f t="shared" si="2"/>
        <v>9.6921707178712888E-2</v>
      </c>
      <c r="L8" s="29">
        <v>4.17082</v>
      </c>
      <c r="M8">
        <v>4.1597679999999997</v>
      </c>
      <c r="N8">
        <v>13.656924</v>
      </c>
      <c r="O8" s="27">
        <f t="shared" si="3"/>
        <v>2.649838640842876E-3</v>
      </c>
      <c r="P8" s="28">
        <f t="shared" si="4"/>
        <v>8.0925983039813968E-4</v>
      </c>
    </row>
    <row r="9" spans="1:16" x14ac:dyDescent="0.2">
      <c r="A9" s="14">
        <v>7</v>
      </c>
      <c r="B9" s="26">
        <v>1.7192099999999999</v>
      </c>
      <c r="C9">
        <v>1.3851180000000001</v>
      </c>
      <c r="D9">
        <v>0.18234800000000001</v>
      </c>
      <c r="E9" s="27">
        <f t="shared" si="0"/>
        <v>0.19432879054914748</v>
      </c>
      <c r="F9" s="28">
        <f t="shared" si="5"/>
        <v>1.8321670651720876</v>
      </c>
      <c r="G9" s="29">
        <v>-2.5672999999999999</v>
      </c>
      <c r="H9">
        <v>1.7576719999999999</v>
      </c>
      <c r="I9">
        <v>1.3314969999999999</v>
      </c>
      <c r="J9" s="27">
        <f t="shared" si="1"/>
        <v>1.6846383359950141</v>
      </c>
      <c r="K9" s="28">
        <f t="shared" si="2"/>
        <v>3.2482025870129636</v>
      </c>
      <c r="L9" s="29">
        <v>5.1127099999999999</v>
      </c>
      <c r="M9">
        <v>1.5841339999999999</v>
      </c>
      <c r="N9">
        <v>2.1560790000000001</v>
      </c>
      <c r="O9" s="27">
        <f t="shared" si="3"/>
        <v>0.6901576658953863</v>
      </c>
      <c r="P9" s="28">
        <f t="shared" si="4"/>
        <v>1.6365708306606577</v>
      </c>
    </row>
    <row r="10" spans="1:16" x14ac:dyDescent="0.2">
      <c r="A10" s="14">
        <v>8</v>
      </c>
      <c r="B10" s="26">
        <v>1.40208</v>
      </c>
      <c r="C10">
        <v>1.0067060000000001</v>
      </c>
      <c r="D10">
        <v>4.792675</v>
      </c>
      <c r="E10" s="27">
        <f t="shared" si="0"/>
        <v>0.2819910418806344</v>
      </c>
      <c r="F10" s="28">
        <f t="shared" si="5"/>
        <v>8.2495474865289201E-2</v>
      </c>
      <c r="G10" s="29">
        <v>-2.3627699999999998</v>
      </c>
      <c r="H10">
        <v>-0.28869</v>
      </c>
      <c r="I10">
        <v>37.005020999999999</v>
      </c>
      <c r="J10" s="27">
        <f t="shared" si="1"/>
        <v>0.87781713835879083</v>
      </c>
      <c r="K10" s="28">
        <f t="shared" si="2"/>
        <v>5.6048610268320073E-2</v>
      </c>
      <c r="L10" s="29">
        <v>4.0157800000000003</v>
      </c>
      <c r="M10">
        <v>4.4910100000000002</v>
      </c>
      <c r="N10">
        <v>2.995501</v>
      </c>
      <c r="O10" s="27">
        <f t="shared" si="3"/>
        <v>0.11834064615093451</v>
      </c>
      <c r="P10" s="28">
        <f t="shared" si="4"/>
        <v>0.15864791899585406</v>
      </c>
    </row>
    <row r="11" spans="1:16" x14ac:dyDescent="0.2">
      <c r="A11" s="14">
        <v>9</v>
      </c>
      <c r="B11" s="26">
        <v>1.5507500000000001</v>
      </c>
      <c r="C11">
        <v>1.595755</v>
      </c>
      <c r="D11">
        <v>0.97683799999999998</v>
      </c>
      <c r="E11" s="27">
        <f t="shared" si="0"/>
        <v>2.9021441238110565E-2</v>
      </c>
      <c r="F11" s="28">
        <f t="shared" si="5"/>
        <v>4.607212250137685E-2</v>
      </c>
      <c r="G11" s="29">
        <v>-2.4413999999999998</v>
      </c>
      <c r="H11">
        <v>-6.688542</v>
      </c>
      <c r="I11">
        <v>20.94172</v>
      </c>
      <c r="J11" s="27">
        <f t="shared" si="1"/>
        <v>1.7396338166625709</v>
      </c>
      <c r="K11" s="28">
        <f t="shared" si="2"/>
        <v>0.20280769678899346</v>
      </c>
      <c r="L11" s="29">
        <v>4.7548500000000002</v>
      </c>
      <c r="M11">
        <v>4.5640489999999998</v>
      </c>
      <c r="N11">
        <v>3.7670689999999998</v>
      </c>
      <c r="O11" s="27">
        <f t="shared" si="3"/>
        <v>4.0127659126996736E-2</v>
      </c>
      <c r="P11" s="28">
        <f t="shared" si="4"/>
        <v>5.064972263582123E-2</v>
      </c>
    </row>
    <row r="12" spans="1:16" x14ac:dyDescent="0.2">
      <c r="A12" s="14">
        <v>10</v>
      </c>
      <c r="B12" s="26">
        <v>1.30131</v>
      </c>
      <c r="C12">
        <v>1.62432</v>
      </c>
      <c r="D12">
        <v>0.80143600000000004</v>
      </c>
      <c r="E12" s="27">
        <f t="shared" si="0"/>
        <v>0.24821910228923164</v>
      </c>
      <c r="F12" s="28">
        <f t="shared" si="5"/>
        <v>0.4030390449143787</v>
      </c>
      <c r="G12" s="29">
        <v>-2.2078899999999999</v>
      </c>
      <c r="H12">
        <v>-4.4967220000000001</v>
      </c>
      <c r="I12">
        <v>18.253026999999999</v>
      </c>
      <c r="J12" s="27">
        <f t="shared" si="1"/>
        <v>1.0366603408684312</v>
      </c>
      <c r="K12" s="28">
        <f t="shared" si="2"/>
        <v>0.12539465371962691</v>
      </c>
      <c r="L12" s="29">
        <v>4.35799</v>
      </c>
      <c r="M12">
        <v>3.2206920000000001</v>
      </c>
      <c r="N12">
        <v>3.1187390000000001</v>
      </c>
      <c r="O12" s="27">
        <f t="shared" si="3"/>
        <v>0.26096847399833406</v>
      </c>
      <c r="P12" s="28">
        <f t="shared" si="4"/>
        <v>0.36466597557538477</v>
      </c>
    </row>
    <row r="13" spans="1:16" x14ac:dyDescent="0.2">
      <c r="A13" s="14">
        <v>11</v>
      </c>
      <c r="B13" s="26">
        <v>1.28243</v>
      </c>
      <c r="C13">
        <v>0.21338099999999999</v>
      </c>
      <c r="D13">
        <v>8.0874939999999995</v>
      </c>
      <c r="E13" s="27">
        <f t="shared" si="0"/>
        <v>0.8336119710237595</v>
      </c>
      <c r="F13" s="28">
        <f t="shared" si="5"/>
        <v>0.1321854458253694</v>
      </c>
      <c r="G13" s="29">
        <v>-2.2169099999999999</v>
      </c>
      <c r="H13">
        <v>6.4626419999999998</v>
      </c>
      <c r="I13">
        <v>74.633326999999994</v>
      </c>
      <c r="J13" s="27">
        <f t="shared" si="1"/>
        <v>3.9151575842050419</v>
      </c>
      <c r="K13" s="28">
        <f t="shared" si="2"/>
        <v>0.116295927689248</v>
      </c>
      <c r="L13" s="29">
        <v>4.1978999999999997</v>
      </c>
      <c r="M13">
        <v>2.0135360000000002</v>
      </c>
      <c r="N13">
        <v>19.376733999999999</v>
      </c>
      <c r="O13" s="27">
        <f t="shared" si="3"/>
        <v>0.52034684008670995</v>
      </c>
      <c r="P13" s="28">
        <f t="shared" si="4"/>
        <v>0.11273127865614503</v>
      </c>
    </row>
    <row r="14" spans="1:16" x14ac:dyDescent="0.2">
      <c r="A14" s="14">
        <v>12</v>
      </c>
      <c r="B14" s="26">
        <v>1.6089</v>
      </c>
      <c r="C14">
        <v>1.660288</v>
      </c>
      <c r="D14">
        <v>0.912663</v>
      </c>
      <c r="E14" s="27">
        <f t="shared" si="0"/>
        <v>3.1939834669650065E-2</v>
      </c>
      <c r="F14" s="28">
        <f t="shared" si="5"/>
        <v>5.6305558568715934E-2</v>
      </c>
      <c r="G14" s="29">
        <v>-2.4712499999999999</v>
      </c>
      <c r="H14">
        <v>-0.20408200000000001</v>
      </c>
      <c r="I14">
        <v>28.489671999999999</v>
      </c>
      <c r="J14" s="27">
        <f t="shared" si="1"/>
        <v>0.91741750126454225</v>
      </c>
      <c r="K14" s="28">
        <f t="shared" si="2"/>
        <v>7.9578592551012864E-2</v>
      </c>
      <c r="L14" s="29">
        <v>4.93581</v>
      </c>
      <c r="M14">
        <v>4.334111</v>
      </c>
      <c r="N14">
        <v>3.589118</v>
      </c>
      <c r="O14" s="27">
        <f t="shared" si="3"/>
        <v>0.12190481400215972</v>
      </c>
      <c r="P14" s="28">
        <f t="shared" si="4"/>
        <v>0.16764536579739089</v>
      </c>
    </row>
    <row r="15" spans="1:16" x14ac:dyDescent="0.2">
      <c r="A15" s="14">
        <v>13</v>
      </c>
      <c r="B15" s="26">
        <v>1.2434799999999999</v>
      </c>
      <c r="C15">
        <v>1.2920510000000001</v>
      </c>
      <c r="D15">
        <v>1.020521</v>
      </c>
      <c r="E15" s="27">
        <f t="shared" si="0"/>
        <v>3.9060539775468965E-2</v>
      </c>
      <c r="F15" s="28">
        <f t="shared" si="5"/>
        <v>4.7594317020424021E-2</v>
      </c>
      <c r="G15" s="29">
        <v>-2.1072600000000001</v>
      </c>
      <c r="H15">
        <v>-1.362914</v>
      </c>
      <c r="I15">
        <v>27.913589999999999</v>
      </c>
      <c r="J15" s="27">
        <f t="shared" si="1"/>
        <v>0.35322931199757035</v>
      </c>
      <c r="K15" s="28">
        <f t="shared" si="2"/>
        <v>2.6666079139229321E-2</v>
      </c>
      <c r="L15" s="29">
        <v>4.3766600000000002</v>
      </c>
      <c r="M15">
        <v>3.3407979999999999</v>
      </c>
      <c r="N15">
        <v>8.1490919999999996</v>
      </c>
      <c r="O15" s="27">
        <f t="shared" si="3"/>
        <v>0.23667865449909298</v>
      </c>
      <c r="P15" s="28">
        <f t="shared" si="4"/>
        <v>0.12711379378217846</v>
      </c>
    </row>
    <row r="16" spans="1:16" x14ac:dyDescent="0.2">
      <c r="A16" s="14">
        <v>14</v>
      </c>
      <c r="B16" s="26">
        <v>1.5539099999999999</v>
      </c>
      <c r="C16">
        <v>2.0326379999999999</v>
      </c>
      <c r="D16">
        <v>2.2390500000000002</v>
      </c>
      <c r="E16" s="27">
        <f t="shared" si="0"/>
        <v>0.30807961851072463</v>
      </c>
      <c r="F16" s="28">
        <f t="shared" si="5"/>
        <v>0.2138085348696992</v>
      </c>
      <c r="G16" s="29">
        <v>-2.45181</v>
      </c>
      <c r="H16">
        <v>-7.5572140000000001</v>
      </c>
      <c r="I16">
        <v>30.136144999999999</v>
      </c>
      <c r="J16" s="27">
        <f t="shared" si="1"/>
        <v>2.0823000150908921</v>
      </c>
      <c r="K16" s="28">
        <f t="shared" si="2"/>
        <v>0.16941131654363889</v>
      </c>
      <c r="L16" s="29">
        <v>4.7195900000000002</v>
      </c>
      <c r="M16">
        <v>4.9149339999999997</v>
      </c>
      <c r="N16">
        <v>8.4870839999999994</v>
      </c>
      <c r="O16" s="27">
        <f t="shared" si="3"/>
        <v>4.1390035998889629E-2</v>
      </c>
      <c r="P16" s="28">
        <f t="shared" si="4"/>
        <v>2.3016621492140236E-2</v>
      </c>
    </row>
    <row r="17" spans="1:16" x14ac:dyDescent="0.2">
      <c r="A17" s="14">
        <v>15</v>
      </c>
      <c r="B17" s="26">
        <v>1.52024</v>
      </c>
      <c r="C17">
        <v>1.819812</v>
      </c>
      <c r="D17">
        <v>1.6165689999999999</v>
      </c>
      <c r="E17" s="27">
        <f t="shared" si="0"/>
        <v>0.19705572804294055</v>
      </c>
      <c r="F17" s="28">
        <f t="shared" si="5"/>
        <v>0.18531346326695611</v>
      </c>
      <c r="G17" s="29">
        <v>-2.4106299999999998</v>
      </c>
      <c r="H17">
        <v>-6.4742059999999997</v>
      </c>
      <c r="I17">
        <v>24.806428</v>
      </c>
      <c r="J17" s="27">
        <f t="shared" si="1"/>
        <v>1.6856904626591387</v>
      </c>
      <c r="K17" s="28">
        <f t="shared" si="2"/>
        <v>0.16381141210657171</v>
      </c>
      <c r="L17" s="29">
        <v>4.7219300000000004</v>
      </c>
      <c r="M17">
        <v>4.9829610000000004</v>
      </c>
      <c r="N17">
        <v>7.5030760000000001</v>
      </c>
      <c r="O17" s="27">
        <f t="shared" si="3"/>
        <v>5.5280573833157202E-2</v>
      </c>
      <c r="P17" s="28">
        <f t="shared" si="4"/>
        <v>3.478986485009615E-2</v>
      </c>
    </row>
    <row r="18" spans="1:16" x14ac:dyDescent="0.2">
      <c r="A18" s="14">
        <v>16</v>
      </c>
      <c r="B18" s="26">
        <v>1.3857900000000001</v>
      </c>
      <c r="C18">
        <v>1.6527970000000001</v>
      </c>
      <c r="D18">
        <v>2.7395130000000001</v>
      </c>
      <c r="E18" s="27">
        <f t="shared" si="0"/>
        <v>0.19267493631791252</v>
      </c>
      <c r="F18" s="28">
        <f t="shared" si="5"/>
        <v>9.7465133401447621E-2</v>
      </c>
      <c r="G18" s="29">
        <v>-2.3112400000000002</v>
      </c>
      <c r="H18">
        <v>-6.1553699999999996</v>
      </c>
      <c r="I18">
        <v>30.493404999999999</v>
      </c>
      <c r="J18" s="27">
        <f t="shared" si="1"/>
        <v>1.6632327235596471</v>
      </c>
      <c r="K18" s="28">
        <f t="shared" si="2"/>
        <v>0.12606430800364865</v>
      </c>
      <c r="L18" s="29">
        <v>4.3821199999999996</v>
      </c>
      <c r="M18">
        <v>4.5817180000000004</v>
      </c>
      <c r="N18">
        <v>7.4120020000000002</v>
      </c>
      <c r="O18" s="27">
        <f t="shared" si="3"/>
        <v>4.554827343842726E-2</v>
      </c>
      <c r="P18" s="28">
        <f t="shared" si="4"/>
        <v>2.6929026732588689E-2</v>
      </c>
    </row>
    <row r="19" spans="1:16" x14ac:dyDescent="0.2">
      <c r="A19" s="14">
        <v>17</v>
      </c>
      <c r="B19" s="26">
        <v>1.0050399999999999</v>
      </c>
      <c r="C19">
        <v>0.92742100000000005</v>
      </c>
      <c r="D19">
        <v>0.68494699999999997</v>
      </c>
      <c r="E19" s="27">
        <f t="shared" si="0"/>
        <v>7.7229761999522292E-2</v>
      </c>
      <c r="F19" s="28">
        <f t="shared" si="5"/>
        <v>0.11332117667498344</v>
      </c>
      <c r="G19" s="29">
        <v>-1.8785799999999999</v>
      </c>
      <c r="H19">
        <v>2.3973900000000001</v>
      </c>
      <c r="I19">
        <v>23.861166000000001</v>
      </c>
      <c r="J19" s="27">
        <f t="shared" si="1"/>
        <v>2.2761713634766685</v>
      </c>
      <c r="K19" s="28">
        <f t="shared" si="2"/>
        <v>0.17920205575871689</v>
      </c>
      <c r="L19" s="29">
        <v>3.9010500000000001</v>
      </c>
      <c r="M19">
        <v>2.2348590000000002</v>
      </c>
      <c r="N19">
        <v>3.3986299999999998</v>
      </c>
      <c r="O19" s="27">
        <f t="shared" si="3"/>
        <v>0.42711346945053252</v>
      </c>
      <c r="P19" s="28">
        <f t="shared" si="4"/>
        <v>0.49025371988124627</v>
      </c>
    </row>
    <row r="20" spans="1:16" x14ac:dyDescent="0.2">
      <c r="A20" s="14">
        <v>18</v>
      </c>
      <c r="B20" s="26">
        <v>1.97773</v>
      </c>
      <c r="C20">
        <v>1.8912679999999999</v>
      </c>
      <c r="D20">
        <v>9.5098680000000009</v>
      </c>
      <c r="E20" s="27">
        <f t="shared" si="0"/>
        <v>4.371779767713492E-2</v>
      </c>
      <c r="F20" s="28">
        <f t="shared" si="5"/>
        <v>9.0918191503814808E-3</v>
      </c>
      <c r="G20" s="29">
        <v>-2.7934000000000001</v>
      </c>
      <c r="H20">
        <v>0.136654</v>
      </c>
      <c r="I20">
        <v>101.793487</v>
      </c>
      <c r="J20" s="27">
        <f t="shared" si="1"/>
        <v>1.0489203121643875</v>
      </c>
      <c r="K20" s="28">
        <f t="shared" si="2"/>
        <v>2.8784297368651887E-2</v>
      </c>
      <c r="L20" s="29">
        <v>5.4762300000000002</v>
      </c>
      <c r="M20">
        <v>6.8054600000000001</v>
      </c>
      <c r="N20">
        <v>69.558708999999993</v>
      </c>
      <c r="O20" s="27">
        <f t="shared" si="3"/>
        <v>0.24272720466452283</v>
      </c>
      <c r="P20" s="28">
        <f t="shared" si="4"/>
        <v>1.9109469096098376E-2</v>
      </c>
    </row>
    <row r="21" spans="1:16" x14ac:dyDescent="0.2">
      <c r="A21" s="14">
        <v>19</v>
      </c>
      <c r="B21" s="26">
        <v>1.15957</v>
      </c>
      <c r="C21">
        <v>0.95769700000000002</v>
      </c>
      <c r="D21">
        <v>0.78069900000000003</v>
      </c>
      <c r="E21" s="27">
        <f t="shared" si="0"/>
        <v>0.17409298274360321</v>
      </c>
      <c r="F21" s="28">
        <f t="shared" si="5"/>
        <v>0.25857981116922135</v>
      </c>
      <c r="G21" s="29">
        <v>-2.04637</v>
      </c>
      <c r="H21">
        <v>-2.0380739999999999</v>
      </c>
      <c r="I21">
        <v>21.399175</v>
      </c>
      <c r="J21" s="27">
        <f t="shared" si="1"/>
        <v>4.0540078284963523E-3</v>
      </c>
      <c r="K21" s="28">
        <f t="shared" si="2"/>
        <v>3.8767849695140496E-4</v>
      </c>
      <c r="L21" s="29">
        <v>4.1757499999999999</v>
      </c>
      <c r="M21">
        <v>3.3976299999999999</v>
      </c>
      <c r="N21">
        <v>3.902145</v>
      </c>
      <c r="O21" s="27">
        <f t="shared" si="3"/>
        <v>0.18634257319044481</v>
      </c>
      <c r="P21" s="28">
        <f t="shared" si="4"/>
        <v>0.19940827416715676</v>
      </c>
    </row>
    <row r="22" spans="1:16" x14ac:dyDescent="0.2">
      <c r="A22" s="14">
        <v>20</v>
      </c>
      <c r="B22" s="26">
        <v>0.60763999999999996</v>
      </c>
      <c r="C22">
        <v>0.50148700000000002</v>
      </c>
      <c r="D22">
        <v>0.637374</v>
      </c>
      <c r="E22" s="27">
        <f t="shared" si="0"/>
        <v>0.17469718912513979</v>
      </c>
      <c r="F22" s="28">
        <f t="shared" si="5"/>
        <v>0.1665474274131043</v>
      </c>
      <c r="G22" s="29">
        <v>-1.29982</v>
      </c>
      <c r="H22">
        <v>0.24465000000000001</v>
      </c>
      <c r="I22">
        <v>16.521457000000002</v>
      </c>
      <c r="J22" s="27">
        <f t="shared" si="1"/>
        <v>1.1882183686972043</v>
      </c>
      <c r="K22" s="28">
        <f t="shared" si="2"/>
        <v>9.3482675287052452E-2</v>
      </c>
      <c r="L22" s="29">
        <v>3.1267499999999999</v>
      </c>
      <c r="M22">
        <v>2.3906149999999999</v>
      </c>
      <c r="N22">
        <v>7.4611539999999996</v>
      </c>
      <c r="O22" s="27">
        <f t="shared" si="3"/>
        <v>0.23543135843927401</v>
      </c>
      <c r="P22" s="28">
        <f t="shared" si="4"/>
        <v>9.8662351695193537E-2</v>
      </c>
    </row>
    <row r="23" spans="1:16" x14ac:dyDescent="0.2">
      <c r="A23" s="14">
        <v>21</v>
      </c>
      <c r="B23" s="26">
        <v>1.53742</v>
      </c>
      <c r="C23">
        <v>1.0174879999999999</v>
      </c>
      <c r="D23">
        <v>1.561879</v>
      </c>
      <c r="E23" s="27">
        <f t="shared" si="0"/>
        <v>0.33818475107647883</v>
      </c>
      <c r="F23" s="28">
        <f t="shared" si="5"/>
        <v>0.33288878331804195</v>
      </c>
      <c r="G23" s="29">
        <v>-2.4560399999999998</v>
      </c>
      <c r="H23">
        <v>1.1614199999999999</v>
      </c>
      <c r="I23">
        <v>21.351230000000001</v>
      </c>
      <c r="J23" s="27">
        <f t="shared" si="1"/>
        <v>1.4728831777984071</v>
      </c>
      <c r="K23" s="28">
        <f t="shared" si="2"/>
        <v>0.16942630471406095</v>
      </c>
      <c r="L23" s="29">
        <v>4.55748</v>
      </c>
      <c r="M23">
        <v>4.1713209999999998</v>
      </c>
      <c r="N23">
        <v>3.1619120000000001</v>
      </c>
      <c r="O23" s="27">
        <f t="shared" si="3"/>
        <v>8.4730816152786215E-2</v>
      </c>
      <c r="P23" s="28">
        <f t="shared" si="4"/>
        <v>0.12212831982673779</v>
      </c>
    </row>
    <row r="24" spans="1:16" x14ac:dyDescent="0.2">
      <c r="A24" s="14">
        <v>22</v>
      </c>
      <c r="B24" s="26">
        <v>1.20095</v>
      </c>
      <c r="C24">
        <v>2.6651999999999999E-2</v>
      </c>
      <c r="D24">
        <v>9.5612569999999995</v>
      </c>
      <c r="E24" s="27">
        <f t="shared" si="0"/>
        <v>0.9778075690078688</v>
      </c>
      <c r="F24" s="28">
        <f t="shared" si="5"/>
        <v>0.12281837001139077</v>
      </c>
      <c r="G24" s="29">
        <v>-2.1641900000000001</v>
      </c>
      <c r="H24">
        <v>6.6921720000000002</v>
      </c>
      <c r="I24">
        <v>126.35903500000001</v>
      </c>
      <c r="J24" s="27">
        <f t="shared" si="1"/>
        <v>4.0922294253277212</v>
      </c>
      <c r="K24" s="28">
        <f t="shared" si="2"/>
        <v>7.0088870178535323E-2</v>
      </c>
      <c r="L24" s="29">
        <v>3.8767499999999999</v>
      </c>
      <c r="M24">
        <v>2.9834779999999999</v>
      </c>
      <c r="N24">
        <v>19.077172000000001</v>
      </c>
      <c r="O24" s="27">
        <f t="shared" si="3"/>
        <v>0.23041774682401497</v>
      </c>
      <c r="P24" s="28">
        <f t="shared" si="4"/>
        <v>4.6824130956097686E-2</v>
      </c>
    </row>
    <row r="25" spans="1:16" x14ac:dyDescent="0.2">
      <c r="A25" s="14">
        <v>23</v>
      </c>
      <c r="B25" s="26">
        <v>0.839727</v>
      </c>
      <c r="C25">
        <v>0.59003899999999998</v>
      </c>
      <c r="D25">
        <v>1.1275379999999999</v>
      </c>
      <c r="E25" s="27">
        <f t="shared" si="0"/>
        <v>0.29734425593079661</v>
      </c>
      <c r="F25" s="28">
        <f t="shared" si="5"/>
        <v>0.22144530827342407</v>
      </c>
      <c r="G25" s="29">
        <v>-1.6210599999999999</v>
      </c>
      <c r="H25">
        <v>3.77475</v>
      </c>
      <c r="I25">
        <v>20.364878999999998</v>
      </c>
      <c r="J25" s="27">
        <f t="shared" si="1"/>
        <v>3.328568961050177</v>
      </c>
      <c r="K25" s="28">
        <f t="shared" si="2"/>
        <v>0.26495664423049115</v>
      </c>
      <c r="L25" s="29">
        <v>3.6541000000000001</v>
      </c>
      <c r="M25">
        <v>2.1892239999999998</v>
      </c>
      <c r="N25">
        <v>10.217563999999999</v>
      </c>
      <c r="O25" s="27">
        <f t="shared" si="3"/>
        <v>0.4008855805807176</v>
      </c>
      <c r="P25" s="28">
        <f t="shared" si="4"/>
        <v>0.14336841932186581</v>
      </c>
    </row>
    <row r="26" spans="1:16" x14ac:dyDescent="0.2">
      <c r="A26" s="14">
        <v>24</v>
      </c>
      <c r="B26" s="26">
        <v>1.4340900000000001</v>
      </c>
      <c r="C26">
        <v>1.678598</v>
      </c>
      <c r="D26">
        <v>0.64886500000000003</v>
      </c>
      <c r="E26" s="27">
        <f t="shared" si="0"/>
        <v>0.17049697020410151</v>
      </c>
      <c r="F26" s="28">
        <f t="shared" si="5"/>
        <v>0.3768241467793762</v>
      </c>
      <c r="G26" s="29">
        <v>-2.3463599999999998</v>
      </c>
      <c r="H26">
        <v>-5.9299220000000004</v>
      </c>
      <c r="I26">
        <v>22.530746000000001</v>
      </c>
      <c r="J26" s="27">
        <f t="shared" si="1"/>
        <v>1.5272856680134339</v>
      </c>
      <c r="K26" s="28">
        <f t="shared" si="2"/>
        <v>0.15905207932307258</v>
      </c>
      <c r="L26" s="29">
        <v>4.5143399999999998</v>
      </c>
      <c r="M26">
        <v>3.5707490000000002</v>
      </c>
      <c r="N26">
        <v>1.2209270000000001</v>
      </c>
      <c r="O26" s="27">
        <f t="shared" si="3"/>
        <v>0.20902080924343308</v>
      </c>
      <c r="P26" s="28">
        <f t="shared" si="4"/>
        <v>0.77284800811186871</v>
      </c>
    </row>
    <row r="27" spans="1:16" x14ac:dyDescent="0.2">
      <c r="A27" s="14">
        <v>25</v>
      </c>
      <c r="B27" s="26">
        <v>0.643451</v>
      </c>
      <c r="C27">
        <v>0.49497000000000002</v>
      </c>
      <c r="D27">
        <v>0.85972400000000004</v>
      </c>
      <c r="E27" s="27">
        <f t="shared" si="0"/>
        <v>0.23075727600081433</v>
      </c>
      <c r="F27" s="28">
        <f t="shared" si="5"/>
        <v>0.17270775272064054</v>
      </c>
      <c r="G27" s="29">
        <v>-1.34344</v>
      </c>
      <c r="H27">
        <v>1.3128200000000001</v>
      </c>
      <c r="I27">
        <v>21.685421999999999</v>
      </c>
      <c r="J27" s="27">
        <f t="shared" si="1"/>
        <v>1.9772077651402371</v>
      </c>
      <c r="K27" s="28">
        <f t="shared" si="2"/>
        <v>0.12249058376636619</v>
      </c>
      <c r="L27" s="29">
        <v>3.2181099999999998</v>
      </c>
      <c r="M27">
        <v>1.9267049999999999</v>
      </c>
      <c r="N27">
        <v>10.651070000000001</v>
      </c>
      <c r="O27" s="27">
        <f t="shared" si="3"/>
        <v>0.40129299495666709</v>
      </c>
      <c r="P27" s="28">
        <f t="shared" si="4"/>
        <v>0.12124650387238088</v>
      </c>
    </row>
    <row r="28" spans="1:16" x14ac:dyDescent="0.2">
      <c r="A28" s="14">
        <v>26</v>
      </c>
      <c r="B28" s="26">
        <v>1.2072400000000001</v>
      </c>
      <c r="C28">
        <v>1.1101749999999999</v>
      </c>
      <c r="D28">
        <v>0.53815299999999999</v>
      </c>
      <c r="E28" s="27">
        <f t="shared" si="0"/>
        <v>8.0402405486895867E-2</v>
      </c>
      <c r="F28" s="28">
        <f t="shared" si="5"/>
        <v>0.18036692167469137</v>
      </c>
      <c r="G28" s="29">
        <v>-2.0914000000000001</v>
      </c>
      <c r="H28">
        <v>-1.1687179999999999</v>
      </c>
      <c r="I28">
        <v>16.066400999999999</v>
      </c>
      <c r="J28" s="27">
        <f t="shared" si="1"/>
        <v>0.44117911446877695</v>
      </c>
      <c r="K28" s="28">
        <f t="shared" si="2"/>
        <v>5.7429289857759698E-2</v>
      </c>
      <c r="L28" s="29">
        <v>4.2685199999999996</v>
      </c>
      <c r="M28">
        <v>3.1120489999999998</v>
      </c>
      <c r="N28">
        <v>2.7972980000000001</v>
      </c>
      <c r="O28" s="27">
        <f t="shared" si="3"/>
        <v>0.27093020531706535</v>
      </c>
      <c r="P28" s="28">
        <f t="shared" si="4"/>
        <v>0.41342431160355447</v>
      </c>
    </row>
    <row r="29" spans="1:16" x14ac:dyDescent="0.2">
      <c r="A29" s="14">
        <v>27</v>
      </c>
      <c r="B29" s="26">
        <v>0.85631599999999997</v>
      </c>
      <c r="C29">
        <v>0.96263600000000005</v>
      </c>
      <c r="D29">
        <v>0.63199000000000005</v>
      </c>
      <c r="E29" s="27">
        <f t="shared" si="0"/>
        <v>0.12415977279415553</v>
      </c>
      <c r="F29" s="28">
        <f t="shared" si="5"/>
        <v>0.1682305099764238</v>
      </c>
      <c r="G29" s="29">
        <v>-1.6476999999999999</v>
      </c>
      <c r="H29">
        <v>-1.9710099999999999</v>
      </c>
      <c r="I29">
        <v>24.880448000000001</v>
      </c>
      <c r="J29" s="27">
        <f t="shared" si="1"/>
        <v>0.19621897190022455</v>
      </c>
      <c r="K29" s="28">
        <f t="shared" si="2"/>
        <v>1.299454093431115E-2</v>
      </c>
      <c r="L29" s="29">
        <v>3.6842199999999998</v>
      </c>
      <c r="M29">
        <v>3.5159600000000002</v>
      </c>
      <c r="N29">
        <v>8.1786340000000006</v>
      </c>
      <c r="O29" s="27">
        <f t="shared" si="3"/>
        <v>4.5670453990261067E-2</v>
      </c>
      <c r="P29" s="28">
        <f t="shared" si="4"/>
        <v>2.0573117711343927E-2</v>
      </c>
    </row>
    <row r="30" spans="1:16" x14ac:dyDescent="0.2">
      <c r="A30" s="14">
        <v>28</v>
      </c>
      <c r="B30" s="26">
        <v>0.56416299999999997</v>
      </c>
      <c r="C30">
        <v>0.47746100000000002</v>
      </c>
      <c r="D30">
        <v>0.75525699999999996</v>
      </c>
      <c r="E30" s="27">
        <f t="shared" si="0"/>
        <v>0.15368253501204429</v>
      </c>
      <c r="F30" s="28">
        <f t="shared" si="5"/>
        <v>0.11479800915449966</v>
      </c>
      <c r="G30" s="29">
        <v>-1.3445100000000001</v>
      </c>
      <c r="H30">
        <v>-1.221168</v>
      </c>
      <c r="I30">
        <v>10.030718</v>
      </c>
      <c r="J30" s="27">
        <f t="shared" si="1"/>
        <v>9.1737510319744781E-2</v>
      </c>
      <c r="K30" s="28">
        <f t="shared" si="2"/>
        <v>1.229642783298265E-2</v>
      </c>
      <c r="L30" s="29">
        <v>2.9369399999999999</v>
      </c>
      <c r="M30">
        <v>2.3655590000000002</v>
      </c>
      <c r="N30">
        <v>3.7035390000000001</v>
      </c>
      <c r="O30" s="27">
        <f t="shared" si="3"/>
        <v>0.19454976948797037</v>
      </c>
      <c r="P30" s="28">
        <f t="shared" si="4"/>
        <v>0.15427973081962945</v>
      </c>
    </row>
    <row r="31" spans="1:16" x14ac:dyDescent="0.2">
      <c r="A31" s="14">
        <v>29</v>
      </c>
      <c r="B31" s="26">
        <v>0.74710699999999997</v>
      </c>
      <c r="C31">
        <v>0.91145699999999996</v>
      </c>
      <c r="D31">
        <v>0.29369499999999998</v>
      </c>
      <c r="E31" s="27">
        <f t="shared" si="0"/>
        <v>0.21998187675928615</v>
      </c>
      <c r="F31" s="28">
        <f t="shared" si="5"/>
        <v>0.55959413677454506</v>
      </c>
      <c r="G31" s="29">
        <v>-1.50837</v>
      </c>
      <c r="H31">
        <v>-6.9917360000000004</v>
      </c>
      <c r="I31">
        <v>19.373443999999999</v>
      </c>
      <c r="J31" s="27">
        <f t="shared" si="1"/>
        <v>3.6352924017316708</v>
      </c>
      <c r="K31" s="28">
        <f t="shared" si="2"/>
        <v>0.28303516917281202</v>
      </c>
      <c r="L31" s="29">
        <v>3.44929</v>
      </c>
      <c r="M31">
        <v>5.6695739999999999</v>
      </c>
      <c r="N31">
        <v>13.035467000000001</v>
      </c>
      <c r="O31" s="27">
        <f t="shared" si="3"/>
        <v>0.64369304987403209</v>
      </c>
      <c r="P31" s="28">
        <f t="shared" si="4"/>
        <v>0.17032638723261698</v>
      </c>
    </row>
    <row r="32" spans="1:16" x14ac:dyDescent="0.2">
      <c r="A32" s="14">
        <v>30</v>
      </c>
      <c r="B32" s="26">
        <v>1.77</v>
      </c>
      <c r="C32">
        <v>0.71697999999999995</v>
      </c>
      <c r="D32">
        <v>4.528645</v>
      </c>
      <c r="E32" s="27">
        <f t="shared" si="0"/>
        <v>0.59492655367231639</v>
      </c>
      <c r="F32" s="28">
        <f t="shared" si="5"/>
        <v>0.23252429810682887</v>
      </c>
      <c r="G32" s="29">
        <v>-2.6078700000000001</v>
      </c>
      <c r="H32">
        <v>6.7439330000000002</v>
      </c>
      <c r="I32">
        <v>38.096809999999998</v>
      </c>
      <c r="J32" s="27">
        <f t="shared" si="1"/>
        <v>3.5859927833826073</v>
      </c>
      <c r="K32" s="28">
        <f t="shared" si="2"/>
        <v>0.24547469985019746</v>
      </c>
      <c r="L32" s="29">
        <v>5.2027700000000001</v>
      </c>
      <c r="M32">
        <v>-13.883175</v>
      </c>
      <c r="N32">
        <v>30.827598999999999</v>
      </c>
      <c r="O32" s="27">
        <f t="shared" si="3"/>
        <v>3.6684198993997423</v>
      </c>
      <c r="P32" s="28">
        <f t="shared" si="4"/>
        <v>0.61911876432543445</v>
      </c>
    </row>
    <row r="33" spans="1:16" x14ac:dyDescent="0.2">
      <c r="A33" s="14">
        <v>31</v>
      </c>
      <c r="B33" s="26">
        <v>0.87956400000000001</v>
      </c>
      <c r="C33">
        <v>0.82617399999999996</v>
      </c>
      <c r="D33">
        <v>0.46407100000000001</v>
      </c>
      <c r="E33" s="27">
        <f t="shared" si="0"/>
        <v>6.0700528898408809E-2</v>
      </c>
      <c r="F33" s="28">
        <f t="shared" si="5"/>
        <v>0.11504705099004257</v>
      </c>
      <c r="G33" s="29">
        <v>-1.7089099999999999</v>
      </c>
      <c r="H33">
        <v>0.78956599999999999</v>
      </c>
      <c r="I33">
        <v>14.594536</v>
      </c>
      <c r="J33" s="27">
        <f t="shared" si="1"/>
        <v>1.4620290126454876</v>
      </c>
      <c r="K33" s="28">
        <f t="shared" si="2"/>
        <v>0.1711925613805057</v>
      </c>
      <c r="L33" s="29">
        <v>3.6981000000000002</v>
      </c>
      <c r="M33">
        <v>2.2461720000000001</v>
      </c>
      <c r="N33">
        <v>8.4806650000000001</v>
      </c>
      <c r="O33" s="27">
        <f t="shared" si="3"/>
        <v>0.39261458586841891</v>
      </c>
      <c r="P33" s="28">
        <f t="shared" si="4"/>
        <v>0.17120449870381627</v>
      </c>
    </row>
    <row r="34" spans="1:16" x14ac:dyDescent="0.2">
      <c r="A34" s="14">
        <v>32</v>
      </c>
      <c r="B34" s="26">
        <v>1.31341</v>
      </c>
      <c r="C34">
        <v>1.1157550000000001</v>
      </c>
      <c r="D34">
        <v>0.96274800000000005</v>
      </c>
      <c r="E34" s="27">
        <f t="shared" si="0"/>
        <v>0.15048994601837959</v>
      </c>
      <c r="F34" s="28">
        <f t="shared" si="5"/>
        <v>0.20530294531902418</v>
      </c>
      <c r="G34" s="29">
        <v>-2.2066400000000002</v>
      </c>
      <c r="H34">
        <v>-1.103416</v>
      </c>
      <c r="I34">
        <v>21.502013000000002</v>
      </c>
      <c r="J34" s="27">
        <f t="shared" si="1"/>
        <v>0.49995649494253713</v>
      </c>
      <c r="K34" s="28">
        <f t="shared" si="2"/>
        <v>5.1307940330982037E-2</v>
      </c>
      <c r="L34" s="29">
        <v>4.4226900000000002</v>
      </c>
      <c r="M34">
        <v>2.9015789999999999</v>
      </c>
      <c r="N34">
        <v>12.692852999999999</v>
      </c>
      <c r="O34" s="27">
        <f t="shared" si="3"/>
        <v>0.34393344322120706</v>
      </c>
      <c r="P34" s="28">
        <f t="shared" si="4"/>
        <v>0.11983996033043165</v>
      </c>
    </row>
    <row r="35" spans="1:16" x14ac:dyDescent="0.2">
      <c r="A35" s="14">
        <v>33</v>
      </c>
      <c r="B35" s="26">
        <v>1.2724899999999999</v>
      </c>
      <c r="C35">
        <v>1.5173030000000001</v>
      </c>
      <c r="D35">
        <v>1.6651199999999999</v>
      </c>
      <c r="E35" s="27">
        <f t="shared" si="0"/>
        <v>0.19238893822348324</v>
      </c>
      <c r="F35" s="28">
        <f t="shared" si="5"/>
        <v>0.14702423849332191</v>
      </c>
      <c r="G35" s="29">
        <v>-2.1839599999999999</v>
      </c>
      <c r="H35">
        <v>-4.1784780000000001</v>
      </c>
      <c r="I35">
        <v>20.525842000000001</v>
      </c>
      <c r="J35" s="27">
        <f t="shared" si="1"/>
        <v>0.91325756881994191</v>
      </c>
      <c r="K35" s="28">
        <f t="shared" si="2"/>
        <v>9.7171068548613015E-2</v>
      </c>
      <c r="L35" s="29">
        <v>4.2941700000000003</v>
      </c>
      <c r="M35">
        <v>4.6173109999999999</v>
      </c>
      <c r="N35">
        <v>10.614551000000001</v>
      </c>
      <c r="O35" s="27">
        <f t="shared" si="3"/>
        <v>7.5251096253757921E-2</v>
      </c>
      <c r="P35" s="28">
        <f t="shared" si="4"/>
        <v>3.0443209514938473E-2</v>
      </c>
    </row>
    <row r="36" spans="1:16" x14ac:dyDescent="0.2">
      <c r="A36" s="14">
        <v>34</v>
      </c>
      <c r="B36" s="26">
        <v>0.66827300000000001</v>
      </c>
      <c r="C36">
        <v>0.51717100000000005</v>
      </c>
      <c r="D36">
        <v>0.57321500000000003</v>
      </c>
      <c r="E36" s="27">
        <f t="shared" si="0"/>
        <v>0.22610819231062748</v>
      </c>
      <c r="F36" s="28">
        <f t="shared" si="5"/>
        <v>0.26360440672348062</v>
      </c>
      <c r="G36" s="29">
        <v>-1.4583999999999999</v>
      </c>
      <c r="H36">
        <v>-0.746332</v>
      </c>
      <c r="I36">
        <v>9.2068100000000008</v>
      </c>
      <c r="J36" s="27">
        <f t="shared" si="1"/>
        <v>0.48825287986834887</v>
      </c>
      <c r="K36" s="28">
        <f t="shared" si="2"/>
        <v>7.734144616865124E-2</v>
      </c>
      <c r="L36" s="29">
        <v>3.22288</v>
      </c>
      <c r="M36">
        <v>2.4483600000000001</v>
      </c>
      <c r="N36">
        <v>4.4188010000000002</v>
      </c>
      <c r="O36" s="27">
        <f t="shared" si="3"/>
        <v>0.24031921759420141</v>
      </c>
      <c r="P36" s="28">
        <f t="shared" si="4"/>
        <v>0.17527831644828537</v>
      </c>
    </row>
    <row r="37" spans="1:16" x14ac:dyDescent="0.2">
      <c r="A37" s="14">
        <v>35</v>
      </c>
      <c r="B37" s="26">
        <v>1.0526500000000001</v>
      </c>
      <c r="C37">
        <v>1.003482</v>
      </c>
      <c r="D37">
        <v>0.46084599999999998</v>
      </c>
      <c r="E37" s="27">
        <f t="shared" si="0"/>
        <v>4.6708782596304656E-2</v>
      </c>
      <c r="F37" s="28">
        <f t="shared" si="5"/>
        <v>0.10669073833775297</v>
      </c>
      <c r="G37" s="29">
        <v>-1.9132400000000001</v>
      </c>
      <c r="H37">
        <v>-1.4313439999999999</v>
      </c>
      <c r="I37">
        <v>12.431277</v>
      </c>
      <c r="J37" s="27">
        <f t="shared" si="1"/>
        <v>0.25187430745750666</v>
      </c>
      <c r="K37" s="28">
        <f t="shared" si="2"/>
        <v>3.8764802682781513E-2</v>
      </c>
      <c r="L37" s="29">
        <v>4.0228299999999999</v>
      </c>
      <c r="M37">
        <v>2.9117470000000001</v>
      </c>
      <c r="N37">
        <v>7.941675</v>
      </c>
      <c r="O37" s="27">
        <f t="shared" si="3"/>
        <v>0.27619437062963131</v>
      </c>
      <c r="P37" s="28">
        <f t="shared" si="4"/>
        <v>0.13990537260716407</v>
      </c>
    </row>
    <row r="38" spans="1:16" x14ac:dyDescent="0.2">
      <c r="A38" s="14">
        <v>36</v>
      </c>
      <c r="B38" s="26">
        <v>1.20065</v>
      </c>
      <c r="C38">
        <v>1.1307769999999999</v>
      </c>
      <c r="D38">
        <v>2.2288009999999998</v>
      </c>
      <c r="E38" s="27">
        <f t="shared" si="0"/>
        <v>5.8195977179028087E-2</v>
      </c>
      <c r="F38" s="28">
        <f t="shared" si="5"/>
        <v>3.1350039774748879E-2</v>
      </c>
      <c r="G38" s="29">
        <v>-2.1156700000000002</v>
      </c>
      <c r="H38">
        <v>-0.96264799999999995</v>
      </c>
      <c r="I38">
        <v>17.180216999999999</v>
      </c>
      <c r="J38" s="27">
        <f t="shared" si="1"/>
        <v>0.54499142115736388</v>
      </c>
      <c r="K38" s="28">
        <f t="shared" si="2"/>
        <v>6.7113354854598184E-2</v>
      </c>
      <c r="L38" s="29">
        <v>4.1624499999999998</v>
      </c>
      <c r="M38">
        <v>0.73831500000000005</v>
      </c>
      <c r="N38">
        <v>7.0180939999999996</v>
      </c>
      <c r="O38" s="27">
        <f t="shared" si="3"/>
        <v>0.82262489639515191</v>
      </c>
      <c r="P38" s="28">
        <f t="shared" si="4"/>
        <v>0.48790098850200636</v>
      </c>
    </row>
    <row r="39" spans="1:16" x14ac:dyDescent="0.2">
      <c r="A39" s="14">
        <v>37</v>
      </c>
      <c r="B39" s="26">
        <v>0.65949500000000005</v>
      </c>
      <c r="C39">
        <v>1.262127</v>
      </c>
      <c r="D39">
        <v>1.8093950000000001</v>
      </c>
      <c r="E39" s="27">
        <f t="shared" si="0"/>
        <v>0.91377796647434761</v>
      </c>
      <c r="F39" s="28">
        <f t="shared" si="5"/>
        <v>0.33305718209677815</v>
      </c>
      <c r="G39" s="29">
        <v>-1.5287900000000001</v>
      </c>
      <c r="H39">
        <v>-7.966386</v>
      </c>
      <c r="I39">
        <v>17.60219</v>
      </c>
      <c r="J39" s="27">
        <f t="shared" si="1"/>
        <v>4.2109092811962396</v>
      </c>
      <c r="K39" s="28">
        <f t="shared" si="2"/>
        <v>0.36572699192543656</v>
      </c>
      <c r="L39" s="29">
        <v>3.0525000000000002</v>
      </c>
      <c r="M39">
        <v>4.0586330000000004</v>
      </c>
      <c r="N39">
        <v>4.9635680000000004</v>
      </c>
      <c r="O39" s="27">
        <f t="shared" si="3"/>
        <v>0.32960950040950043</v>
      </c>
      <c r="P39" s="28">
        <f t="shared" si="4"/>
        <v>0.20270357936065347</v>
      </c>
    </row>
    <row r="40" spans="1:16" x14ac:dyDescent="0.2">
      <c r="A40" s="14">
        <v>38</v>
      </c>
      <c r="B40" s="26">
        <v>1.5775600000000001</v>
      </c>
      <c r="C40">
        <v>1.7106809999999999</v>
      </c>
      <c r="D40">
        <v>0.24396200000000001</v>
      </c>
      <c r="E40" s="27">
        <f t="shared" si="0"/>
        <v>8.4384112173229428E-2</v>
      </c>
      <c r="F40" s="28">
        <f t="shared" si="5"/>
        <v>0.54566284913224117</v>
      </c>
      <c r="G40" s="29">
        <v>-2.4691299999999998</v>
      </c>
      <c r="H40">
        <v>-5.8471989999999998</v>
      </c>
      <c r="I40">
        <v>35.657133999999999</v>
      </c>
      <c r="J40" s="27">
        <f t="shared" si="1"/>
        <v>1.3681211600847263</v>
      </c>
      <c r="K40" s="28">
        <f t="shared" si="2"/>
        <v>9.473753555179168E-2</v>
      </c>
      <c r="L40" s="29">
        <v>4.7771999999999997</v>
      </c>
      <c r="M40">
        <v>4.8201640000000001</v>
      </c>
      <c r="N40">
        <v>5.423438</v>
      </c>
      <c r="O40" s="27">
        <f t="shared" si="3"/>
        <v>8.9935527086997501E-3</v>
      </c>
      <c r="P40" s="28">
        <f t="shared" si="4"/>
        <v>7.9219122630332355E-3</v>
      </c>
    </row>
    <row r="41" spans="1:16" x14ac:dyDescent="0.2">
      <c r="A41" s="14">
        <v>39</v>
      </c>
      <c r="B41" s="26">
        <v>1.08161</v>
      </c>
      <c r="C41">
        <v>0.86039500000000002</v>
      </c>
      <c r="D41">
        <v>1.270883</v>
      </c>
      <c r="E41" s="27">
        <f t="shared" si="0"/>
        <v>0.20452381172511344</v>
      </c>
      <c r="F41" s="28">
        <f t="shared" si="5"/>
        <v>0.17406401690792933</v>
      </c>
      <c r="G41" s="29">
        <v>-2.0006699999999999</v>
      </c>
      <c r="H41">
        <v>-1.3180019999999999</v>
      </c>
      <c r="I41">
        <v>22.327666000000001</v>
      </c>
      <c r="J41" s="27">
        <f t="shared" si="1"/>
        <v>0.34121969140337988</v>
      </c>
      <c r="K41" s="28">
        <f t="shared" si="2"/>
        <v>3.05749826246953E-2</v>
      </c>
      <c r="L41" s="29">
        <v>3.9307599999999998</v>
      </c>
      <c r="M41">
        <v>2.7324799999999998</v>
      </c>
      <c r="N41">
        <v>6.2876820000000002</v>
      </c>
      <c r="O41" s="27">
        <f t="shared" si="3"/>
        <v>0.30484689983616403</v>
      </c>
      <c r="P41" s="28">
        <f t="shared" si="4"/>
        <v>0.19057579565887714</v>
      </c>
    </row>
    <row r="42" spans="1:16" x14ac:dyDescent="0.2">
      <c r="A42" s="14">
        <v>40</v>
      </c>
      <c r="B42" s="26">
        <v>1.40215</v>
      </c>
      <c r="C42">
        <v>0.70319699999999996</v>
      </c>
      <c r="D42">
        <v>8.6232340000000001</v>
      </c>
      <c r="E42" s="27">
        <f t="shared" si="0"/>
        <v>0.49848660984916027</v>
      </c>
      <c r="F42" s="28">
        <f t="shared" si="5"/>
        <v>8.1054625213695927E-2</v>
      </c>
      <c r="G42" s="29">
        <v>-2.3628300000000002</v>
      </c>
      <c r="H42">
        <v>1.5756889999999999</v>
      </c>
      <c r="I42">
        <v>52.587974000000003</v>
      </c>
      <c r="J42" s="27">
        <f t="shared" si="1"/>
        <v>1.666865157459487</v>
      </c>
      <c r="K42" s="28">
        <f t="shared" si="2"/>
        <v>7.4893910155200125E-2</v>
      </c>
      <c r="L42" s="29">
        <v>4.01586</v>
      </c>
      <c r="M42">
        <v>4.3198489999999996</v>
      </c>
      <c r="N42">
        <v>10.371498000000001</v>
      </c>
      <c r="O42" s="27">
        <f t="shared" si="3"/>
        <v>7.5697110955063082E-2</v>
      </c>
      <c r="P42" s="28">
        <f t="shared" si="4"/>
        <v>2.93100379520875E-2</v>
      </c>
    </row>
    <row r="43" spans="1:16" x14ac:dyDescent="0.2">
      <c r="A43" s="14">
        <v>41</v>
      </c>
      <c r="B43" s="26">
        <v>0.953816</v>
      </c>
      <c r="C43">
        <v>1.050192</v>
      </c>
      <c r="D43">
        <v>0.61518300000000004</v>
      </c>
      <c r="E43" s="27">
        <f t="shared" si="0"/>
        <v>0.10104254908703568</v>
      </c>
      <c r="F43" s="28">
        <f t="shared" si="5"/>
        <v>0.15666232649471784</v>
      </c>
      <c r="G43" s="29">
        <v>-1.7829999999999999</v>
      </c>
      <c r="H43">
        <v>-4.4574340000000001</v>
      </c>
      <c r="I43">
        <v>13.018227</v>
      </c>
      <c r="J43" s="27">
        <f t="shared" si="1"/>
        <v>1.4999629837352777</v>
      </c>
      <c r="K43" s="28">
        <f t="shared" si="2"/>
        <v>0.20543765291540855</v>
      </c>
      <c r="L43" s="29">
        <v>3.86212</v>
      </c>
      <c r="M43">
        <v>3.115996</v>
      </c>
      <c r="N43">
        <v>8.9628759999999996</v>
      </c>
      <c r="O43" s="27">
        <f t="shared" si="3"/>
        <v>0.19319026855716551</v>
      </c>
      <c r="P43" s="28">
        <f t="shared" si="4"/>
        <v>8.3246047362476067E-2</v>
      </c>
    </row>
    <row r="44" spans="1:16" x14ac:dyDescent="0.2">
      <c r="A44" s="14">
        <v>42</v>
      </c>
      <c r="B44" s="26">
        <v>1.4794499999999999</v>
      </c>
      <c r="C44">
        <v>1.2853810000000001</v>
      </c>
      <c r="D44">
        <v>6.6455719999999996</v>
      </c>
      <c r="E44" s="27">
        <f t="shared" si="0"/>
        <v>0.13117645070803327</v>
      </c>
      <c r="F44" s="28">
        <f t="shared" si="5"/>
        <v>2.9202753352156871E-2</v>
      </c>
      <c r="G44" s="29">
        <v>-2.41947</v>
      </c>
      <c r="H44">
        <v>-1.1961710000000001</v>
      </c>
      <c r="I44">
        <v>49.130803</v>
      </c>
      <c r="J44" s="27">
        <f t="shared" si="1"/>
        <v>0.50560618647885691</v>
      </c>
      <c r="K44" s="28">
        <f t="shared" si="2"/>
        <v>2.4898819585749493E-2</v>
      </c>
      <c r="L44" s="29">
        <v>4.3110999999999997</v>
      </c>
      <c r="M44">
        <v>4.318416</v>
      </c>
      <c r="N44">
        <v>13.955949</v>
      </c>
      <c r="O44" s="27">
        <f t="shared" si="3"/>
        <v>1.6970146830276084E-3</v>
      </c>
      <c r="P44" s="28">
        <f t="shared" si="4"/>
        <v>5.2422088960057977E-4</v>
      </c>
    </row>
    <row r="45" spans="1:16" x14ac:dyDescent="0.2">
      <c r="A45" s="14">
        <v>43</v>
      </c>
      <c r="B45" s="26">
        <v>1.6473199999999999</v>
      </c>
      <c r="C45">
        <v>1.4781059999999999</v>
      </c>
      <c r="D45">
        <v>2.6909749999999999</v>
      </c>
      <c r="E45" s="27">
        <f t="shared" si="0"/>
        <v>0.10272078284729134</v>
      </c>
      <c r="F45" s="28">
        <f t="shared" si="5"/>
        <v>6.288204089595778E-2</v>
      </c>
      <c r="G45" s="29">
        <v>-2.5464699999999998</v>
      </c>
      <c r="H45">
        <v>-2.7775940000000001</v>
      </c>
      <c r="I45">
        <v>22.335353000000001</v>
      </c>
      <c r="J45" s="27">
        <f t="shared" si="1"/>
        <v>9.0762506528645676E-2</v>
      </c>
      <c r="K45" s="28">
        <f t="shared" si="2"/>
        <v>1.0347900030950947E-2</v>
      </c>
      <c r="L45" s="29">
        <v>4.7698200000000002</v>
      </c>
      <c r="M45">
        <v>3.4807239999999999</v>
      </c>
      <c r="N45">
        <v>10.767950000000001</v>
      </c>
      <c r="O45" s="27">
        <f t="shared" si="3"/>
        <v>0.27026093227836695</v>
      </c>
      <c r="P45" s="28">
        <f t="shared" si="4"/>
        <v>0.11971600908250875</v>
      </c>
    </row>
    <row r="46" spans="1:16" x14ac:dyDescent="0.2">
      <c r="A46" s="14">
        <v>44</v>
      </c>
      <c r="B46" s="26">
        <v>0.34843800000000003</v>
      </c>
      <c r="C46">
        <v>0.42697200000000002</v>
      </c>
      <c r="D46">
        <v>0.28158</v>
      </c>
      <c r="E46" s="27">
        <f t="shared" si="0"/>
        <v>0.22538873486818312</v>
      </c>
      <c r="F46" s="28">
        <f t="shared" si="5"/>
        <v>0.27890475175793733</v>
      </c>
      <c r="G46" s="29">
        <v>-0.90445799999999998</v>
      </c>
      <c r="H46">
        <v>-4.7479680000000002</v>
      </c>
      <c r="I46">
        <v>8.6536480000000005</v>
      </c>
      <c r="J46" s="27">
        <f t="shared" si="1"/>
        <v>4.2495173905255967</v>
      </c>
      <c r="K46" s="28">
        <f t="shared" si="2"/>
        <v>0.44414910336080227</v>
      </c>
      <c r="L46" s="29">
        <v>2.3734899999999999</v>
      </c>
      <c r="M46">
        <v>3.3843290000000001</v>
      </c>
      <c r="N46">
        <v>3.8852950000000002</v>
      </c>
      <c r="O46" s="27">
        <f t="shared" si="3"/>
        <v>0.425887195648602</v>
      </c>
      <c r="P46" s="28">
        <f t="shared" si="4"/>
        <v>0.26017046324667759</v>
      </c>
    </row>
    <row r="47" spans="1:16" x14ac:dyDescent="0.2">
      <c r="A47" s="14">
        <v>45</v>
      </c>
      <c r="B47" s="26">
        <v>1.5481</v>
      </c>
      <c r="C47">
        <v>1.8483259999999999</v>
      </c>
      <c r="D47">
        <v>1.3855010000000001</v>
      </c>
      <c r="E47" s="27">
        <f t="shared" si="0"/>
        <v>0.19393191654285891</v>
      </c>
      <c r="F47" s="28">
        <f t="shared" si="5"/>
        <v>0.2166912907316558</v>
      </c>
      <c r="G47" s="29">
        <v>-2.4662600000000001</v>
      </c>
      <c r="H47">
        <v>-3.4440240000000002</v>
      </c>
      <c r="I47">
        <v>24.095932999999999</v>
      </c>
      <c r="J47" s="27">
        <f t="shared" si="1"/>
        <v>0.39645617250411558</v>
      </c>
      <c r="K47" s="28">
        <f t="shared" si="2"/>
        <v>4.057796807452943E-2</v>
      </c>
      <c r="L47" s="29">
        <v>4.5656800000000004</v>
      </c>
      <c r="M47">
        <v>4.0025690000000003</v>
      </c>
      <c r="N47">
        <v>4.4618000000000002</v>
      </c>
      <c r="O47" s="27">
        <f t="shared" si="3"/>
        <v>0.12333562579944282</v>
      </c>
      <c r="P47" s="28">
        <f t="shared" si="4"/>
        <v>0.12620713613339909</v>
      </c>
    </row>
    <row r="48" spans="1:16" x14ac:dyDescent="0.2">
      <c r="A48" s="14">
        <v>46</v>
      </c>
      <c r="B48" s="26">
        <v>1.3695600000000001</v>
      </c>
      <c r="C48">
        <v>1.1725680000000001</v>
      </c>
      <c r="D48">
        <v>2.8680880000000002</v>
      </c>
      <c r="E48" s="27">
        <f t="shared" si="0"/>
        <v>0.14383597651800581</v>
      </c>
      <c r="F48" s="28">
        <f t="shared" si="5"/>
        <v>6.8684085007154602E-2</v>
      </c>
      <c r="G48" s="29">
        <v>-2.2997000000000001</v>
      </c>
      <c r="H48">
        <v>-0.58529399999999998</v>
      </c>
      <c r="I48">
        <v>24.567525</v>
      </c>
      <c r="J48" s="27">
        <f t="shared" si="1"/>
        <v>0.74549115101969821</v>
      </c>
      <c r="K48" s="28">
        <f t="shared" si="2"/>
        <v>6.9783423442125334E-2</v>
      </c>
      <c r="L48" s="29">
        <v>4.3336699999999997</v>
      </c>
      <c r="M48">
        <v>2.7652450000000002</v>
      </c>
      <c r="N48">
        <v>10.025423999999999</v>
      </c>
      <c r="O48" s="27">
        <f t="shared" si="3"/>
        <v>0.36191611267124624</v>
      </c>
      <c r="P48" s="28">
        <f t="shared" si="4"/>
        <v>0.15644475485525597</v>
      </c>
    </row>
    <row r="49" spans="1:16" x14ac:dyDescent="0.2">
      <c r="A49" s="14">
        <v>47</v>
      </c>
      <c r="B49" s="26">
        <v>1.27257</v>
      </c>
      <c r="C49">
        <v>1.054011</v>
      </c>
      <c r="D49">
        <v>0.92264599999999997</v>
      </c>
      <c r="E49" s="27">
        <f t="shared" si="0"/>
        <v>0.17174615148871963</v>
      </c>
      <c r="F49" s="28">
        <f t="shared" si="5"/>
        <v>0.23688283480338065</v>
      </c>
      <c r="G49" s="29">
        <v>-2.16025</v>
      </c>
      <c r="H49">
        <v>-1.3891210000000001</v>
      </c>
      <c r="I49">
        <v>16.757117000000001</v>
      </c>
      <c r="J49" s="27">
        <f t="shared" si="1"/>
        <v>0.35696285152181456</v>
      </c>
      <c r="K49" s="28">
        <f t="shared" si="2"/>
        <v>4.6017999396912958E-2</v>
      </c>
      <c r="L49" s="29">
        <v>4.3722099999999999</v>
      </c>
      <c r="M49">
        <v>2.9846469999999998</v>
      </c>
      <c r="N49">
        <v>10.777856</v>
      </c>
      <c r="O49" s="27">
        <f t="shared" si="3"/>
        <v>0.31735964192021887</v>
      </c>
      <c r="P49" s="28">
        <f t="shared" si="4"/>
        <v>0.12874202438778176</v>
      </c>
    </row>
    <row r="50" spans="1:16" x14ac:dyDescent="0.2">
      <c r="A50" s="14">
        <v>48</v>
      </c>
      <c r="B50" s="26">
        <v>1.0957300000000001</v>
      </c>
      <c r="C50">
        <v>1.0836520000000001</v>
      </c>
      <c r="D50">
        <v>1.2385949999999999</v>
      </c>
      <c r="E50" s="27">
        <f t="shared" si="0"/>
        <v>1.1022788460660959E-2</v>
      </c>
      <c r="F50" s="28">
        <f t="shared" si="5"/>
        <v>9.7513715136909439E-3</v>
      </c>
      <c r="G50" s="29">
        <v>-2.0058199999999999</v>
      </c>
      <c r="H50">
        <v>-4.2294580000000002</v>
      </c>
      <c r="I50">
        <v>24.883700000000001</v>
      </c>
      <c r="J50" s="27">
        <f t="shared" si="1"/>
        <v>1.108592994386336</v>
      </c>
      <c r="K50" s="28">
        <f t="shared" si="2"/>
        <v>8.9361228434678128E-2</v>
      </c>
      <c r="L50" s="29">
        <v>3.98935</v>
      </c>
      <c r="M50">
        <v>4.2664840000000002</v>
      </c>
      <c r="N50">
        <v>8.3679989999999993</v>
      </c>
      <c r="O50" s="27">
        <f t="shared" si="3"/>
        <v>6.9468459774148728E-2</v>
      </c>
      <c r="P50" s="28">
        <f t="shared" si="4"/>
        <v>3.3118311797121422E-2</v>
      </c>
    </row>
    <row r="51" spans="1:16" x14ac:dyDescent="0.2">
      <c r="A51" s="14">
        <v>49</v>
      </c>
      <c r="B51" s="26">
        <v>1.5762400000000001</v>
      </c>
      <c r="C51">
        <v>1.5371379999999999</v>
      </c>
      <c r="D51">
        <v>1.815015</v>
      </c>
      <c r="E51" s="27">
        <f t="shared" si="0"/>
        <v>2.4807135969141875E-2</v>
      </c>
      <c r="F51" s="28">
        <f t="shared" si="5"/>
        <v>2.1543623606416581E-2</v>
      </c>
      <c r="G51" s="29">
        <v>-2.47309</v>
      </c>
      <c r="H51">
        <v>-0.76436899999999997</v>
      </c>
      <c r="I51">
        <v>24.199231000000001</v>
      </c>
      <c r="J51" s="27">
        <f t="shared" si="1"/>
        <v>0.690925522322277</v>
      </c>
      <c r="K51" s="28">
        <f t="shared" si="2"/>
        <v>7.0610549566637065E-2</v>
      </c>
      <c r="L51" s="29">
        <v>4.7456100000000001</v>
      </c>
      <c r="M51">
        <v>2.5612740000000001</v>
      </c>
      <c r="N51">
        <v>13.203466000000001</v>
      </c>
      <c r="O51" s="27">
        <f t="shared" si="3"/>
        <v>0.46028561133342183</v>
      </c>
      <c r="P51" s="28">
        <f t="shared" si="4"/>
        <v>0.16543656036983015</v>
      </c>
    </row>
    <row r="52" spans="1:16" x14ac:dyDescent="0.2">
      <c r="A52" s="14">
        <v>50</v>
      </c>
      <c r="B52" s="26">
        <v>0.48063600000000001</v>
      </c>
      <c r="C52">
        <v>0.36001100000000003</v>
      </c>
      <c r="D52">
        <v>0.59203600000000001</v>
      </c>
      <c r="E52" s="27">
        <f t="shared" si="0"/>
        <v>0.25096954868133053</v>
      </c>
      <c r="F52" s="28">
        <f t="shared" si="5"/>
        <v>0.20374605598308207</v>
      </c>
      <c r="G52" s="29">
        <v>-1.1962200000000001</v>
      </c>
      <c r="H52">
        <v>1.0865400000000001</v>
      </c>
      <c r="I52">
        <v>8.3983360000000005</v>
      </c>
      <c r="J52" s="27">
        <f t="shared" si="1"/>
        <v>1.9083111802176858</v>
      </c>
      <c r="K52" s="28">
        <f t="shared" si="2"/>
        <v>0.27181098731939279</v>
      </c>
      <c r="L52" s="29">
        <v>2.7450700000000001</v>
      </c>
      <c r="M52">
        <v>2.2360899999999999</v>
      </c>
      <c r="N52">
        <v>3.01891</v>
      </c>
      <c r="O52" s="27">
        <f t="shared" si="3"/>
        <v>0.18541603674951829</v>
      </c>
      <c r="P52" s="28">
        <f t="shared" si="4"/>
        <v>0.16859727517547732</v>
      </c>
    </row>
    <row r="53" spans="1:16" x14ac:dyDescent="0.2">
      <c r="A53" s="14">
        <v>51</v>
      </c>
      <c r="B53" s="26">
        <v>0.65111300000000005</v>
      </c>
      <c r="C53">
        <v>0.68128299999999997</v>
      </c>
      <c r="D53">
        <v>0.90552500000000002</v>
      </c>
      <c r="E53" s="27">
        <f t="shared" si="0"/>
        <v>4.6336043052434703E-2</v>
      </c>
      <c r="F53" s="28">
        <f t="shared" si="5"/>
        <v>3.3317688633665465E-2</v>
      </c>
      <c r="G53" s="29">
        <v>-1.4648099999999999</v>
      </c>
      <c r="H53">
        <v>-2.818908</v>
      </c>
      <c r="I53">
        <v>12.191478999999999</v>
      </c>
      <c r="J53" s="27">
        <f t="shared" si="1"/>
        <v>0.92441886661068673</v>
      </c>
      <c r="K53" s="28">
        <f t="shared" si="2"/>
        <v>0.11106921481798887</v>
      </c>
      <c r="L53" s="29">
        <v>3.14466</v>
      </c>
      <c r="M53">
        <v>3.6491340000000001</v>
      </c>
      <c r="N53">
        <v>4.9349530000000001</v>
      </c>
      <c r="O53" s="27">
        <f t="shared" si="3"/>
        <v>0.16042243040583087</v>
      </c>
      <c r="P53" s="28">
        <f t="shared" si="4"/>
        <v>0.1022246817750848</v>
      </c>
    </row>
    <row r="54" spans="1:16" x14ac:dyDescent="0.2">
      <c r="A54" s="14">
        <v>52</v>
      </c>
      <c r="B54" s="26">
        <v>1.6422099999999999</v>
      </c>
      <c r="C54">
        <v>1.5936170000000001</v>
      </c>
      <c r="D54">
        <v>1.3147230000000001</v>
      </c>
      <c r="E54" s="27">
        <f t="shared" si="0"/>
        <v>2.9590003714506603E-2</v>
      </c>
      <c r="F54" s="28">
        <f t="shared" si="5"/>
        <v>3.6960637335773303E-2</v>
      </c>
      <c r="G54" s="29">
        <v>-2.5180099999999999</v>
      </c>
      <c r="H54">
        <v>-3.9343240000000002</v>
      </c>
      <c r="I54">
        <v>24.390726999999998</v>
      </c>
      <c r="J54" s="27">
        <f t="shared" si="1"/>
        <v>0.56247354061342103</v>
      </c>
      <c r="K54" s="28">
        <f t="shared" si="2"/>
        <v>5.8067723852593671E-2</v>
      </c>
      <c r="L54" s="29">
        <v>4.9196099999999996</v>
      </c>
      <c r="M54">
        <v>5.7166129999999997</v>
      </c>
      <c r="N54">
        <v>17.748192</v>
      </c>
      <c r="O54" s="27">
        <f t="shared" si="3"/>
        <v>0.16200532156004241</v>
      </c>
      <c r="P54" s="28">
        <f t="shared" si="4"/>
        <v>4.4906151567438539E-2</v>
      </c>
    </row>
    <row r="55" spans="1:16" x14ac:dyDescent="0.2">
      <c r="A55" s="14">
        <v>53</v>
      </c>
      <c r="B55" s="26">
        <v>1.3476699999999999</v>
      </c>
      <c r="C55">
        <v>1.657087</v>
      </c>
      <c r="D55">
        <v>3.1071770000000001</v>
      </c>
      <c r="E55" s="27">
        <f t="shared" si="0"/>
        <v>0.22959404008399686</v>
      </c>
      <c r="F55" s="28">
        <f t="shared" si="5"/>
        <v>9.9581388507960777E-2</v>
      </c>
      <c r="G55" s="29">
        <v>-2.2842099999999999</v>
      </c>
      <c r="H55">
        <v>-4.5311690000000002</v>
      </c>
      <c r="I55">
        <v>25.574151000000001</v>
      </c>
      <c r="J55" s="27">
        <f t="shared" si="1"/>
        <v>0.98369195476773175</v>
      </c>
      <c r="K55" s="28">
        <f t="shared" si="2"/>
        <v>8.7860551069710982E-2</v>
      </c>
      <c r="L55" s="29">
        <v>4.26525</v>
      </c>
      <c r="M55">
        <v>4.5983460000000003</v>
      </c>
      <c r="N55">
        <v>9.8056300000000007</v>
      </c>
      <c r="O55" s="27">
        <f t="shared" si="3"/>
        <v>7.8095305081765501E-2</v>
      </c>
      <c r="P55" s="28">
        <f t="shared" si="4"/>
        <v>3.3969872410033852E-2</v>
      </c>
    </row>
    <row r="56" spans="1:16" x14ac:dyDescent="0.2">
      <c r="A56" s="14">
        <v>54</v>
      </c>
      <c r="B56" s="26">
        <v>1.1363799999999999</v>
      </c>
      <c r="C56">
        <v>1.1515899999999999</v>
      </c>
      <c r="D56">
        <v>0.52262200000000003</v>
      </c>
      <c r="E56" s="27">
        <f t="shared" si="0"/>
        <v>1.3384607261655385E-2</v>
      </c>
      <c r="F56" s="28">
        <f t="shared" si="5"/>
        <v>2.9103252446318648E-2</v>
      </c>
      <c r="G56" s="29">
        <v>-1.99075</v>
      </c>
      <c r="H56">
        <v>-0.239756</v>
      </c>
      <c r="I56">
        <v>16.7666</v>
      </c>
      <c r="J56" s="27">
        <f t="shared" si="1"/>
        <v>0.87956498806982286</v>
      </c>
      <c r="K56" s="28">
        <f t="shared" si="2"/>
        <v>0.1044334569918767</v>
      </c>
      <c r="L56" s="29">
        <v>4.1967999999999996</v>
      </c>
      <c r="M56">
        <v>2.5776690000000002</v>
      </c>
      <c r="N56">
        <v>12.980261</v>
      </c>
      <c r="O56" s="27">
        <f t="shared" si="3"/>
        <v>0.38580132481890955</v>
      </c>
      <c r="P56" s="28">
        <f t="shared" si="4"/>
        <v>0.12473793862850673</v>
      </c>
    </row>
    <row r="57" spans="1:16" x14ac:dyDescent="0.2">
      <c r="A57" s="14">
        <v>55</v>
      </c>
      <c r="B57" s="26">
        <v>1.5720799999999999</v>
      </c>
      <c r="C57">
        <v>1.467811</v>
      </c>
      <c r="D57">
        <v>0.24321799999999999</v>
      </c>
      <c r="E57" s="27">
        <f t="shared" si="0"/>
        <v>6.6325505063355522E-2</v>
      </c>
      <c r="F57" s="28">
        <f t="shared" si="5"/>
        <v>0.42870593459365652</v>
      </c>
      <c r="G57" s="29">
        <v>-2.45858</v>
      </c>
      <c r="H57">
        <v>-3.8188689999999998</v>
      </c>
      <c r="I57">
        <v>48.797438</v>
      </c>
      <c r="J57" s="27">
        <f t="shared" si="1"/>
        <v>0.55328238251348338</v>
      </c>
      <c r="K57" s="28">
        <f t="shared" si="2"/>
        <v>2.7876238092663798E-2</v>
      </c>
      <c r="L57" s="29">
        <v>4.7974600000000001</v>
      </c>
      <c r="M57">
        <v>4.0565069999999999</v>
      </c>
      <c r="N57">
        <v>13.780666999999999</v>
      </c>
      <c r="O57" s="27">
        <f t="shared" si="3"/>
        <v>0.15444693650390001</v>
      </c>
      <c r="P57" s="28">
        <f t="shared" si="4"/>
        <v>5.3767571627701349E-2</v>
      </c>
    </row>
    <row r="58" spans="1:16" x14ac:dyDescent="0.2">
      <c r="A58" s="14">
        <v>56</v>
      </c>
      <c r="B58" s="26">
        <v>1.4369499999999999</v>
      </c>
      <c r="C58">
        <v>1.1284749999999999</v>
      </c>
      <c r="D58">
        <v>2.0394030000000001</v>
      </c>
      <c r="E58" s="27">
        <f t="shared" si="0"/>
        <v>0.21467344027280008</v>
      </c>
      <c r="F58" s="28">
        <f t="shared" si="5"/>
        <v>0.15125750035672206</v>
      </c>
      <c r="G58" s="29">
        <v>-2.3450899999999999</v>
      </c>
      <c r="H58">
        <v>-1.123923</v>
      </c>
      <c r="I58">
        <v>19.481228000000002</v>
      </c>
      <c r="J58" s="27">
        <f t="shared" si="1"/>
        <v>0.52073353261495292</v>
      </c>
      <c r="K58" s="28">
        <f t="shared" si="2"/>
        <v>6.26842927971481E-2</v>
      </c>
      <c r="L58" s="29">
        <v>4.5393800000000004</v>
      </c>
      <c r="M58">
        <v>3.0859390000000002</v>
      </c>
      <c r="N58">
        <v>10.358843</v>
      </c>
      <c r="O58" s="27">
        <f t="shared" si="3"/>
        <v>0.32018491512056713</v>
      </c>
      <c r="P58" s="28">
        <f t="shared" si="4"/>
        <v>0.14030920248525827</v>
      </c>
    </row>
    <row r="59" spans="1:16" x14ac:dyDescent="0.2">
      <c r="A59" s="14">
        <v>57</v>
      </c>
      <c r="B59" s="26">
        <v>1.1751</v>
      </c>
      <c r="C59">
        <v>0.49821900000000002</v>
      </c>
      <c r="D59">
        <v>1.7718309999999999</v>
      </c>
      <c r="E59" s="27">
        <f t="shared" si="0"/>
        <v>0.57601991319887669</v>
      </c>
      <c r="F59" s="28">
        <f t="shared" si="5"/>
        <v>0.38202345483288197</v>
      </c>
      <c r="G59" s="29">
        <v>-2.0438100000000001</v>
      </c>
      <c r="H59">
        <v>3.6436389999999999</v>
      </c>
      <c r="I59">
        <v>16.455984000000001</v>
      </c>
      <c r="J59" s="27">
        <f t="shared" si="1"/>
        <v>2.7827679676682271</v>
      </c>
      <c r="K59" s="28">
        <f t="shared" si="2"/>
        <v>0.34561585621376395</v>
      </c>
      <c r="L59" s="29">
        <v>4.2440699999999998</v>
      </c>
      <c r="M59">
        <v>-2.916814</v>
      </c>
      <c r="N59">
        <v>9.2554309999999997</v>
      </c>
      <c r="O59" s="27">
        <f t="shared" si="3"/>
        <v>1.6872681176323669</v>
      </c>
      <c r="P59" s="28">
        <f t="shared" si="4"/>
        <v>0.77369535789311161</v>
      </c>
    </row>
    <row r="60" spans="1:16" x14ac:dyDescent="0.2">
      <c r="A60" s="14">
        <v>58</v>
      </c>
      <c r="B60" s="26">
        <v>0.88239199999999995</v>
      </c>
      <c r="C60">
        <v>0.67518599999999995</v>
      </c>
      <c r="D60">
        <v>10.502751999999999</v>
      </c>
      <c r="E60" s="27">
        <f t="shared" si="0"/>
        <v>0.23482307183202025</v>
      </c>
      <c r="F60" s="28">
        <f t="shared" si="5"/>
        <v>1.9728733954681592E-2</v>
      </c>
      <c r="G60" s="29">
        <v>-1.85436</v>
      </c>
      <c r="H60">
        <v>-0.31615399999999999</v>
      </c>
      <c r="I60">
        <v>77.419163999999995</v>
      </c>
      <c r="J60" s="27">
        <f t="shared" si="1"/>
        <v>0.8295077546970383</v>
      </c>
      <c r="K60" s="28">
        <f t="shared" si="2"/>
        <v>1.9868543142625514E-2</v>
      </c>
      <c r="L60" s="29">
        <v>3.1885599999999998</v>
      </c>
      <c r="M60">
        <v>2.7029589999999999</v>
      </c>
      <c r="N60">
        <v>11.942118000000001</v>
      </c>
      <c r="O60" s="27">
        <f t="shared" si="3"/>
        <v>0.15229476628948491</v>
      </c>
      <c r="P60" s="28">
        <f t="shared" si="4"/>
        <v>4.0662887437555043E-2</v>
      </c>
    </row>
    <row r="61" spans="1:16" x14ac:dyDescent="0.2">
      <c r="A61" s="14">
        <v>59</v>
      </c>
      <c r="B61" s="26">
        <v>0.78237800000000002</v>
      </c>
      <c r="C61">
        <v>0.62113099999999999</v>
      </c>
      <c r="D61">
        <v>1.017247</v>
      </c>
      <c r="E61" s="27">
        <f t="shared" si="0"/>
        <v>0.20609858661669939</v>
      </c>
      <c r="F61" s="28">
        <f t="shared" si="5"/>
        <v>0.15851312414782254</v>
      </c>
      <c r="G61" s="29">
        <v>-1.61171</v>
      </c>
      <c r="H61">
        <v>4.5245E-2</v>
      </c>
      <c r="I61">
        <v>10.612731</v>
      </c>
      <c r="J61" s="27">
        <f t="shared" si="1"/>
        <v>1.0280726681599046</v>
      </c>
      <c r="K61" s="28">
        <f t="shared" si="2"/>
        <v>0.15612899262216295</v>
      </c>
      <c r="L61" s="29">
        <v>3.4679500000000001</v>
      </c>
      <c r="M61">
        <v>2.1925620000000001</v>
      </c>
      <c r="N61">
        <v>4.2680350000000002</v>
      </c>
      <c r="O61" s="27">
        <f t="shared" si="3"/>
        <v>0.36776424112227685</v>
      </c>
      <c r="P61" s="28">
        <f t="shared" si="4"/>
        <v>0.29882322895665098</v>
      </c>
    </row>
    <row r="62" spans="1:16" x14ac:dyDescent="0.2">
      <c r="A62" s="14">
        <v>60</v>
      </c>
      <c r="B62" s="26">
        <v>1.3025599999999999</v>
      </c>
      <c r="C62">
        <v>1.1044830000000001</v>
      </c>
      <c r="D62">
        <v>0.76517100000000005</v>
      </c>
      <c r="E62" s="27">
        <f t="shared" si="0"/>
        <v>0.15206746714162866</v>
      </c>
      <c r="F62" s="28">
        <f t="shared" si="5"/>
        <v>0.25886631877057525</v>
      </c>
      <c r="G62" s="29">
        <v>-2.177</v>
      </c>
      <c r="H62">
        <v>-0.41451399999999999</v>
      </c>
      <c r="I62">
        <v>18.734902000000002</v>
      </c>
      <c r="J62" s="27">
        <f t="shared" si="1"/>
        <v>0.80959393661001378</v>
      </c>
      <c r="K62" s="28">
        <f t="shared" si="2"/>
        <v>9.4075005036055162E-2</v>
      </c>
      <c r="L62" s="29">
        <v>4.4555699999999998</v>
      </c>
      <c r="M62">
        <v>3.1837659999999999</v>
      </c>
      <c r="N62">
        <v>14.046529</v>
      </c>
      <c r="O62" s="27">
        <f t="shared" si="3"/>
        <v>0.28544136889331778</v>
      </c>
      <c r="P62" s="28">
        <f t="shared" si="4"/>
        <v>9.0542225769796938E-2</v>
      </c>
    </row>
    <row r="63" spans="1:16" x14ac:dyDescent="0.2">
      <c r="A63" s="14">
        <v>61</v>
      </c>
      <c r="B63" s="26">
        <v>1.2440199999999999</v>
      </c>
      <c r="C63">
        <v>1.41479</v>
      </c>
      <c r="D63">
        <v>1.651683</v>
      </c>
      <c r="E63" s="27">
        <f t="shared" si="0"/>
        <v>0.13727271265735286</v>
      </c>
      <c r="F63" s="28">
        <f t="shared" si="5"/>
        <v>0.10339151035640622</v>
      </c>
      <c r="G63" s="29">
        <v>-2.1602399999999999</v>
      </c>
      <c r="H63">
        <v>-3.1025800000000001</v>
      </c>
      <c r="I63">
        <v>16.755783000000001</v>
      </c>
      <c r="J63" s="27">
        <f t="shared" si="1"/>
        <v>0.43622004962411592</v>
      </c>
      <c r="K63" s="28">
        <f t="shared" si="2"/>
        <v>5.6239687515647591E-2</v>
      </c>
      <c r="L63" s="29">
        <v>4.2297799999999999</v>
      </c>
      <c r="M63">
        <v>3.7964760000000002</v>
      </c>
      <c r="N63">
        <v>8.2407699999999995</v>
      </c>
      <c r="O63" s="27">
        <f t="shared" si="3"/>
        <v>0.10244126172046766</v>
      </c>
      <c r="P63" s="28">
        <f t="shared" si="4"/>
        <v>5.2580523421961747E-2</v>
      </c>
    </row>
    <row r="64" spans="1:16" x14ac:dyDescent="0.2">
      <c r="A64" s="14">
        <v>62</v>
      </c>
      <c r="B64" s="26">
        <v>0.91082099999999999</v>
      </c>
      <c r="C64">
        <v>0.82890600000000003</v>
      </c>
      <c r="D64">
        <v>0.21673600000000001</v>
      </c>
      <c r="E64" s="27">
        <f t="shared" si="0"/>
        <v>8.9935344046744595E-2</v>
      </c>
      <c r="F64" s="28">
        <f t="shared" si="5"/>
        <v>0.37794828731728902</v>
      </c>
      <c r="G64" s="29">
        <v>-1.72485</v>
      </c>
      <c r="H64">
        <v>2.7761879999999999</v>
      </c>
      <c r="I64">
        <v>21.799811999999999</v>
      </c>
      <c r="J64" s="27">
        <f t="shared" si="1"/>
        <v>2.6095243064614313</v>
      </c>
      <c r="K64" s="28">
        <f t="shared" si="2"/>
        <v>0.20647141360668614</v>
      </c>
      <c r="L64" s="29">
        <v>3.7854299999999999</v>
      </c>
      <c r="M64">
        <v>0.55967800000000001</v>
      </c>
      <c r="N64">
        <v>14.729464999999999</v>
      </c>
      <c r="O64" s="27">
        <f t="shared" si="3"/>
        <v>0.85214942556063644</v>
      </c>
      <c r="P64" s="28">
        <f t="shared" si="4"/>
        <v>0.21899994331090777</v>
      </c>
    </row>
    <row r="65" spans="1:16" x14ac:dyDescent="0.2">
      <c r="A65" s="14">
        <v>63</v>
      </c>
      <c r="B65" s="26">
        <v>0.69313000000000002</v>
      </c>
      <c r="C65">
        <v>0.90664100000000003</v>
      </c>
      <c r="D65">
        <v>0.90275799999999995</v>
      </c>
      <c r="E65" s="27">
        <f t="shared" si="0"/>
        <v>0.30803889602239121</v>
      </c>
      <c r="F65" s="28">
        <f t="shared" si="5"/>
        <v>0.23650967368885129</v>
      </c>
      <c r="G65" s="29">
        <v>-1.51902</v>
      </c>
      <c r="H65">
        <v>-4.7147959999999998</v>
      </c>
      <c r="I65">
        <v>10.562004999999999</v>
      </c>
      <c r="J65" s="27">
        <f t="shared" si="1"/>
        <v>2.1038406340930331</v>
      </c>
      <c r="K65" s="28">
        <f t="shared" si="2"/>
        <v>0.30257285430181102</v>
      </c>
      <c r="L65" s="29">
        <v>3.2419699999999998</v>
      </c>
      <c r="M65">
        <v>3.5828280000000001</v>
      </c>
      <c r="N65">
        <v>4.3532719999999996</v>
      </c>
      <c r="O65" s="27">
        <f t="shared" si="3"/>
        <v>0.1051391592149219</v>
      </c>
      <c r="P65" s="28">
        <f t="shared" si="4"/>
        <v>7.8299265472040427E-2</v>
      </c>
    </row>
    <row r="66" spans="1:16" x14ac:dyDescent="0.2">
      <c r="A66" s="14">
        <v>64</v>
      </c>
      <c r="B66" s="26">
        <v>0.94867699999999999</v>
      </c>
      <c r="C66">
        <v>0.780443</v>
      </c>
      <c r="D66">
        <v>0.90961499999999995</v>
      </c>
      <c r="E66" s="27">
        <f t="shared" si="0"/>
        <v>0.17733538390832707</v>
      </c>
      <c r="F66" s="28">
        <f t="shared" si="5"/>
        <v>0.1849507758777065</v>
      </c>
      <c r="G66" s="29">
        <v>-1.8482499999999999</v>
      </c>
      <c r="H66">
        <v>-0.495172</v>
      </c>
      <c r="I66">
        <v>22.065052999999999</v>
      </c>
      <c r="J66" s="27">
        <f t="shared" si="1"/>
        <v>0.73208602732314354</v>
      </c>
      <c r="K66" s="28">
        <f t="shared" si="2"/>
        <v>6.1322218441986071E-2</v>
      </c>
      <c r="L66" s="29">
        <v>3.7171599999999998</v>
      </c>
      <c r="M66">
        <v>2.8038850000000002</v>
      </c>
      <c r="N66">
        <v>5.0550449999999998</v>
      </c>
      <c r="O66" s="27">
        <f t="shared" si="3"/>
        <v>0.2456916032670102</v>
      </c>
      <c r="P66" s="28">
        <f t="shared" si="4"/>
        <v>0.18066604748325676</v>
      </c>
    </row>
    <row r="67" spans="1:16" x14ac:dyDescent="0.2">
      <c r="A67" s="14">
        <v>65</v>
      </c>
      <c r="B67" s="26">
        <v>1.2150300000000001</v>
      </c>
      <c r="C67">
        <v>1.741784</v>
      </c>
      <c r="D67">
        <v>4.1653659999999997</v>
      </c>
      <c r="E67" s="27">
        <f t="shared" si="0"/>
        <v>0.43353168234529182</v>
      </c>
      <c r="F67" s="28">
        <f t="shared" si="5"/>
        <v>0.12646043588966732</v>
      </c>
      <c r="G67" s="29">
        <v>-2.16635</v>
      </c>
      <c r="H67">
        <v>-6.4099969999999997</v>
      </c>
      <c r="I67">
        <v>33.220610000000001</v>
      </c>
      <c r="J67" s="27">
        <f t="shared" si="1"/>
        <v>1.9588926073810784</v>
      </c>
      <c r="K67" s="28">
        <f t="shared" si="2"/>
        <v>0.12774139306894122</v>
      </c>
      <c r="L67" s="29">
        <v>3.9937499999999999</v>
      </c>
      <c r="M67">
        <v>3.9614950000000002</v>
      </c>
      <c r="N67">
        <v>10.503304</v>
      </c>
      <c r="O67" s="27">
        <f t="shared" si="3"/>
        <v>8.0763693270734776E-3</v>
      </c>
      <c r="P67" s="28">
        <f t="shared" si="4"/>
        <v>3.0709384399422984E-3</v>
      </c>
    </row>
    <row r="68" spans="1:16" x14ac:dyDescent="0.2">
      <c r="A68" s="14">
        <v>66</v>
      </c>
      <c r="B68" s="26">
        <v>1.6012599999999999</v>
      </c>
      <c r="C68">
        <v>1.4730510000000001</v>
      </c>
      <c r="D68">
        <v>2.1564260000000002</v>
      </c>
      <c r="E68" s="27">
        <f t="shared" ref="E68:E102" si="6">ABS((B68-C68)/B68)</f>
        <v>8.0067571787217448E-2</v>
      </c>
      <c r="F68" s="28">
        <f t="shared" si="5"/>
        <v>5.9454393519647687E-2</v>
      </c>
      <c r="G68" s="29">
        <v>-2.4920200000000001</v>
      </c>
      <c r="H68">
        <v>-1.9607479999999999</v>
      </c>
      <c r="I68">
        <v>19.370070999999999</v>
      </c>
      <c r="J68" s="27">
        <f t="shared" ref="J68:J102" si="7">ABS((G68-H68)/G68)</f>
        <v>0.21318930024638652</v>
      </c>
      <c r="K68" s="28">
        <f t="shared" ref="K68:K102" si="8">ABS((G68-H68)/I68)</f>
        <v>2.7427467870406886E-2</v>
      </c>
      <c r="L68" s="29">
        <v>4.8031699999999997</v>
      </c>
      <c r="M68">
        <v>3.2472729999999999</v>
      </c>
      <c r="N68">
        <v>11.517937</v>
      </c>
      <c r="O68" s="27">
        <f t="shared" ref="O68:O102" si="9">ABS((L68-M68)/L68)</f>
        <v>0.3239312787180133</v>
      </c>
      <c r="P68" s="28">
        <f t="shared" ref="P68:P102" si="10">ABS((L68-M68)/N68)</f>
        <v>0.13508469442053728</v>
      </c>
    </row>
    <row r="69" spans="1:16" x14ac:dyDescent="0.2">
      <c r="A69" s="14">
        <v>67</v>
      </c>
      <c r="B69" s="26">
        <v>0.93410599999999999</v>
      </c>
      <c r="C69">
        <v>0.81335900000000005</v>
      </c>
      <c r="D69">
        <v>0.77056500000000006</v>
      </c>
      <c r="E69" s="27">
        <f t="shared" si="6"/>
        <v>0.12926477294868027</v>
      </c>
      <c r="F69" s="28">
        <f t="shared" ref="F69:F102" si="11">ABS((B69-C69)/D69)</f>
        <v>0.15669930505538135</v>
      </c>
      <c r="G69" s="29">
        <v>-1.78471</v>
      </c>
      <c r="H69">
        <v>-0.86327600000000004</v>
      </c>
      <c r="I69">
        <v>10.968249</v>
      </c>
      <c r="J69" s="27">
        <f t="shared" si="7"/>
        <v>0.51629340341007779</v>
      </c>
      <c r="K69" s="28">
        <f t="shared" si="8"/>
        <v>8.400921605627297E-2</v>
      </c>
      <c r="L69" s="29">
        <v>3.7898399999999999</v>
      </c>
      <c r="M69">
        <v>2.7115589999999998</v>
      </c>
      <c r="N69">
        <v>6.2203730000000004</v>
      </c>
      <c r="O69" s="27">
        <f t="shared" si="9"/>
        <v>0.2845188715090875</v>
      </c>
      <c r="P69" s="28">
        <f t="shared" si="10"/>
        <v>0.17334667872810841</v>
      </c>
    </row>
    <row r="70" spans="1:16" x14ac:dyDescent="0.2">
      <c r="A70" s="14">
        <v>68</v>
      </c>
      <c r="B70" s="26">
        <v>1.2806999999999999</v>
      </c>
      <c r="C70">
        <v>1.66123</v>
      </c>
      <c r="D70">
        <v>1.9763790000000001</v>
      </c>
      <c r="E70" s="27">
        <f t="shared" si="6"/>
        <v>0.29712657140626225</v>
      </c>
      <c r="F70" s="28">
        <f t="shared" si="11"/>
        <v>0.19253898164269101</v>
      </c>
      <c r="G70" s="29">
        <v>-2.20932</v>
      </c>
      <c r="H70">
        <v>-5.0196389999999997</v>
      </c>
      <c r="I70">
        <v>17.188144999999999</v>
      </c>
      <c r="J70" s="27">
        <f t="shared" si="7"/>
        <v>1.2720289500841888</v>
      </c>
      <c r="K70" s="28">
        <f t="shared" si="8"/>
        <v>0.16350333325673014</v>
      </c>
      <c r="L70" s="29">
        <v>4.2283799999999996</v>
      </c>
      <c r="M70">
        <v>4.3153480000000002</v>
      </c>
      <c r="N70">
        <v>7.4717609999999999</v>
      </c>
      <c r="O70" s="27">
        <f t="shared" si="9"/>
        <v>2.0567687861545229E-2</v>
      </c>
      <c r="P70" s="28">
        <f t="shared" si="10"/>
        <v>1.1639558599371769E-2</v>
      </c>
    </row>
    <row r="71" spans="1:16" x14ac:dyDescent="0.2">
      <c r="A71" s="14">
        <v>69</v>
      </c>
      <c r="B71" s="26">
        <v>1.75126</v>
      </c>
      <c r="C71">
        <v>1.5710409999999999</v>
      </c>
      <c r="D71">
        <v>0.71647799999999995</v>
      </c>
      <c r="E71" s="27">
        <f t="shared" si="6"/>
        <v>0.10290819181617814</v>
      </c>
      <c r="F71" s="28">
        <f t="shared" si="11"/>
        <v>0.25153459003626089</v>
      </c>
      <c r="G71" s="29">
        <v>-2.625</v>
      </c>
      <c r="H71">
        <v>2.1513360000000001</v>
      </c>
      <c r="I71">
        <v>34.864759999999997</v>
      </c>
      <c r="J71" s="27">
        <f t="shared" si="7"/>
        <v>1.8195565714285717</v>
      </c>
      <c r="K71" s="28">
        <f t="shared" si="8"/>
        <v>0.13699609577120281</v>
      </c>
      <c r="L71" s="29">
        <v>5.0099400000000003</v>
      </c>
      <c r="M71">
        <v>4.0929099999999998</v>
      </c>
      <c r="N71">
        <v>0.95339799999999997</v>
      </c>
      <c r="O71" s="27">
        <f t="shared" si="9"/>
        <v>0.18304211228078587</v>
      </c>
      <c r="P71" s="28">
        <f t="shared" si="10"/>
        <v>0.96185433575484791</v>
      </c>
    </row>
    <row r="72" spans="1:16" x14ac:dyDescent="0.2">
      <c r="A72" s="14">
        <v>70</v>
      </c>
      <c r="B72" s="26">
        <v>1.4228000000000001</v>
      </c>
      <c r="C72">
        <v>1.157691</v>
      </c>
      <c r="D72">
        <v>0.65641700000000003</v>
      </c>
      <c r="E72" s="27">
        <f t="shared" si="6"/>
        <v>0.18632906944053981</v>
      </c>
      <c r="F72" s="28">
        <f t="shared" si="11"/>
        <v>0.4038728430250893</v>
      </c>
      <c r="G72" s="29">
        <v>-2.3484400000000001</v>
      </c>
      <c r="H72">
        <v>1.3325979999999999</v>
      </c>
      <c r="I72">
        <v>28.621271</v>
      </c>
      <c r="J72" s="27">
        <f t="shared" si="7"/>
        <v>1.5674396620735467</v>
      </c>
      <c r="K72" s="28">
        <f t="shared" si="8"/>
        <v>0.12861196835039226</v>
      </c>
      <c r="L72" s="29">
        <v>4.4196299999999997</v>
      </c>
      <c r="M72">
        <v>4.7384890000000004</v>
      </c>
      <c r="N72">
        <v>1.5263679999999999</v>
      </c>
      <c r="O72" s="27">
        <f t="shared" si="9"/>
        <v>7.2146084626993817E-2</v>
      </c>
      <c r="P72" s="28">
        <f t="shared" si="10"/>
        <v>0.20890047485272273</v>
      </c>
    </row>
    <row r="73" spans="1:16" x14ac:dyDescent="0.2">
      <c r="A73" s="14">
        <v>71</v>
      </c>
      <c r="B73" s="26">
        <v>1.49288</v>
      </c>
      <c r="C73">
        <v>1.0854999999999999</v>
      </c>
      <c r="D73">
        <v>2.5107759999999999</v>
      </c>
      <c r="E73" s="27">
        <f t="shared" si="6"/>
        <v>0.27288194630512841</v>
      </c>
      <c r="F73" s="28">
        <f t="shared" si="11"/>
        <v>0.16225262627968409</v>
      </c>
      <c r="G73" s="29">
        <v>-2.4311199999999999</v>
      </c>
      <c r="H73">
        <v>0.11444</v>
      </c>
      <c r="I73">
        <v>27.166885000000001</v>
      </c>
      <c r="J73" s="27">
        <f t="shared" si="7"/>
        <v>1.0470729540294186</v>
      </c>
      <c r="K73" s="28">
        <f t="shared" si="8"/>
        <v>9.3700842036177498E-2</v>
      </c>
      <c r="L73" s="29">
        <v>4.3327299999999997</v>
      </c>
      <c r="M73">
        <v>3.9342290000000002</v>
      </c>
      <c r="N73">
        <v>3.6575899999999999</v>
      </c>
      <c r="O73" s="27">
        <f t="shared" si="9"/>
        <v>9.1974574921585131E-2</v>
      </c>
      <c r="P73" s="28">
        <f t="shared" si="10"/>
        <v>0.10895179612805141</v>
      </c>
    </row>
    <row r="74" spans="1:16" x14ac:dyDescent="0.2">
      <c r="A74" s="14">
        <v>72</v>
      </c>
      <c r="B74" s="26">
        <v>1.4518800000000001</v>
      </c>
      <c r="C74">
        <v>5.4133000000000001E-2</v>
      </c>
      <c r="D74">
        <v>3.58609</v>
      </c>
      <c r="E74" s="27">
        <f t="shared" si="6"/>
        <v>0.96271523817395377</v>
      </c>
      <c r="F74" s="28">
        <f t="shared" si="11"/>
        <v>0.38976907997289528</v>
      </c>
      <c r="G74" s="29">
        <v>-2.3489399999999998</v>
      </c>
      <c r="H74">
        <v>7.3492230000000003</v>
      </c>
      <c r="I74">
        <v>23.997672999999999</v>
      </c>
      <c r="J74" s="27">
        <f t="shared" si="7"/>
        <v>4.1287401977062004</v>
      </c>
      <c r="K74" s="28">
        <f t="shared" si="8"/>
        <v>0.4041293087042232</v>
      </c>
      <c r="L74" s="29">
        <v>4.60921</v>
      </c>
      <c r="M74">
        <v>-2.8604210000000001</v>
      </c>
      <c r="N74">
        <v>9.7696179999999995</v>
      </c>
      <c r="O74" s="27">
        <f t="shared" si="9"/>
        <v>1.6205881268156581</v>
      </c>
      <c r="P74" s="28">
        <f t="shared" si="10"/>
        <v>0.76457759146775239</v>
      </c>
    </row>
    <row r="75" spans="1:16" x14ac:dyDescent="0.2">
      <c r="A75" s="14">
        <v>73</v>
      </c>
      <c r="B75" s="26">
        <v>1.5811900000000001</v>
      </c>
      <c r="C75">
        <v>1.1949270000000001</v>
      </c>
      <c r="D75">
        <v>2.783175</v>
      </c>
      <c r="E75" s="27">
        <f t="shared" si="6"/>
        <v>0.24428626540769927</v>
      </c>
      <c r="F75" s="28">
        <f t="shared" si="11"/>
        <v>0.13878502070477064</v>
      </c>
      <c r="G75" s="29">
        <v>-2.4458099999999998</v>
      </c>
      <c r="H75">
        <v>-0.44233899999999998</v>
      </c>
      <c r="I75">
        <v>26.777552</v>
      </c>
      <c r="J75" s="27">
        <f t="shared" si="7"/>
        <v>0.8191441690074045</v>
      </c>
      <c r="K75" s="28">
        <f t="shared" si="8"/>
        <v>7.481904992659523E-2</v>
      </c>
      <c r="L75" s="29">
        <v>4.8937999999999997</v>
      </c>
      <c r="M75">
        <v>1.35185</v>
      </c>
      <c r="N75">
        <v>19.480979999999999</v>
      </c>
      <c r="O75" s="27">
        <f t="shared" si="9"/>
        <v>0.72376272017654997</v>
      </c>
      <c r="P75" s="28">
        <f t="shared" si="10"/>
        <v>0.18181580187444368</v>
      </c>
    </row>
    <row r="76" spans="1:16" x14ac:dyDescent="0.2">
      <c r="A76" s="14">
        <v>74</v>
      </c>
      <c r="B76" s="26">
        <v>0.46549400000000002</v>
      </c>
      <c r="C76">
        <v>0.64760799999999996</v>
      </c>
      <c r="D76">
        <v>2.0832470000000001</v>
      </c>
      <c r="E76" s="27">
        <f t="shared" si="6"/>
        <v>0.39122738424125753</v>
      </c>
      <c r="F76" s="28">
        <f t="shared" si="11"/>
        <v>8.7418342616117986E-2</v>
      </c>
      <c r="G76" s="29">
        <v>-1.25423</v>
      </c>
      <c r="H76">
        <v>-3.6954400000000001</v>
      </c>
      <c r="I76">
        <v>25.152702999999999</v>
      </c>
      <c r="J76" s="27">
        <f t="shared" si="7"/>
        <v>1.9463814451894788</v>
      </c>
      <c r="K76" s="28">
        <f t="shared" si="8"/>
        <v>9.705557291397271E-2</v>
      </c>
      <c r="L76" s="29">
        <v>2.5916299999999999</v>
      </c>
      <c r="M76">
        <v>3.1296629999999999</v>
      </c>
      <c r="N76">
        <v>6.3215219999999999</v>
      </c>
      <c r="O76" s="27">
        <f t="shared" si="9"/>
        <v>0.20760409472031116</v>
      </c>
      <c r="P76" s="28">
        <f t="shared" si="10"/>
        <v>8.511130705548442E-2</v>
      </c>
    </row>
    <row r="77" spans="1:16" x14ac:dyDescent="0.2">
      <c r="A77" s="14">
        <v>75</v>
      </c>
      <c r="B77" s="26">
        <v>1.33697</v>
      </c>
      <c r="C77">
        <v>0.70175500000000002</v>
      </c>
      <c r="D77">
        <v>4.8729279999999999</v>
      </c>
      <c r="E77" s="27">
        <f t="shared" si="6"/>
        <v>0.47511537282063171</v>
      </c>
      <c r="F77" s="28">
        <f t="shared" si="11"/>
        <v>0.13035591742787908</v>
      </c>
      <c r="G77" s="29">
        <v>-2.28573</v>
      </c>
      <c r="H77">
        <v>1.699916</v>
      </c>
      <c r="I77">
        <v>29.012350000000001</v>
      </c>
      <c r="J77" s="27">
        <f t="shared" si="7"/>
        <v>1.7437081370065581</v>
      </c>
      <c r="K77" s="28">
        <f t="shared" si="8"/>
        <v>0.13737756507142648</v>
      </c>
      <c r="L77" s="29">
        <v>4.1546099999999999</v>
      </c>
      <c r="M77">
        <v>2.4644159999999999</v>
      </c>
      <c r="N77">
        <v>6.1886659999999996</v>
      </c>
      <c r="O77" s="27">
        <f t="shared" si="9"/>
        <v>0.4068237451890791</v>
      </c>
      <c r="P77" s="28">
        <f t="shared" si="10"/>
        <v>0.27311120037823983</v>
      </c>
    </row>
    <row r="78" spans="1:16" x14ac:dyDescent="0.2">
      <c r="A78" s="14">
        <v>76</v>
      </c>
      <c r="B78" s="26">
        <v>0.94154899999999997</v>
      </c>
      <c r="C78">
        <v>1.13392</v>
      </c>
      <c r="D78">
        <v>1.3183370000000001</v>
      </c>
      <c r="E78" s="27">
        <f t="shared" si="6"/>
        <v>0.20431331773492412</v>
      </c>
      <c r="F78" s="28">
        <f t="shared" si="11"/>
        <v>0.14591944244908553</v>
      </c>
      <c r="G78" s="29">
        <v>-1.86199</v>
      </c>
      <c r="H78">
        <v>-3.2295180000000001</v>
      </c>
      <c r="I78">
        <v>11.43892</v>
      </c>
      <c r="J78" s="27">
        <f t="shared" si="7"/>
        <v>0.73444433106515072</v>
      </c>
      <c r="K78" s="28">
        <f t="shared" si="8"/>
        <v>0.11955044707017796</v>
      </c>
      <c r="L78" s="29">
        <v>3.6329600000000002</v>
      </c>
      <c r="M78">
        <v>2.989646</v>
      </c>
      <c r="N78">
        <v>4.3233750000000004</v>
      </c>
      <c r="O78" s="27">
        <f t="shared" si="9"/>
        <v>0.17707709416013392</v>
      </c>
      <c r="P78" s="28">
        <f t="shared" si="10"/>
        <v>0.14879902853673349</v>
      </c>
    </row>
    <row r="79" spans="1:16" x14ac:dyDescent="0.2">
      <c r="A79" s="14">
        <v>77</v>
      </c>
      <c r="B79" s="26">
        <v>1.1450400000000001</v>
      </c>
      <c r="C79">
        <v>1.0316590000000001</v>
      </c>
      <c r="D79">
        <v>0.551145</v>
      </c>
      <c r="E79" s="27">
        <f t="shared" si="6"/>
        <v>9.9019248235869439E-2</v>
      </c>
      <c r="F79" s="28">
        <f t="shared" si="11"/>
        <v>0.20571900316613587</v>
      </c>
      <c r="G79" s="29">
        <v>-2.0479699999999998</v>
      </c>
      <c r="H79">
        <v>-0.64722900000000005</v>
      </c>
      <c r="I79">
        <v>9.4256209999999996</v>
      </c>
      <c r="J79" s="27">
        <f t="shared" si="7"/>
        <v>0.68396558543338037</v>
      </c>
      <c r="K79" s="28">
        <f t="shared" si="8"/>
        <v>0.14860994304778433</v>
      </c>
      <c r="L79" s="29">
        <v>4.1046899999999997</v>
      </c>
      <c r="M79">
        <v>2.2165089999999998</v>
      </c>
      <c r="N79">
        <v>5.9656370000000001</v>
      </c>
      <c r="O79" s="27">
        <f t="shared" si="9"/>
        <v>0.46000574952067025</v>
      </c>
      <c r="P79" s="28">
        <f t="shared" si="10"/>
        <v>0.31650953619873284</v>
      </c>
    </row>
    <row r="80" spans="1:16" x14ac:dyDescent="0.2">
      <c r="A80" s="14">
        <v>78</v>
      </c>
      <c r="B80" s="26">
        <v>0.78364599999999995</v>
      </c>
      <c r="C80">
        <v>0.84680900000000003</v>
      </c>
      <c r="D80">
        <v>6.7926E-2</v>
      </c>
      <c r="E80" s="27">
        <f t="shared" si="6"/>
        <v>8.0601445040235115E-2</v>
      </c>
      <c r="F80" s="28">
        <f t="shared" si="11"/>
        <v>0.92987957483143535</v>
      </c>
      <c r="G80" s="29">
        <v>-1.56728</v>
      </c>
      <c r="H80">
        <v>-6.3437099999999997</v>
      </c>
      <c r="I80">
        <v>20.121217999999999</v>
      </c>
      <c r="J80" s="27">
        <f t="shared" si="7"/>
        <v>3.0475920065336122</v>
      </c>
      <c r="K80" s="28">
        <f t="shared" si="8"/>
        <v>0.23738274690925767</v>
      </c>
      <c r="L80" s="29">
        <v>3.52128</v>
      </c>
      <c r="M80">
        <v>5.7588290000000004</v>
      </c>
      <c r="N80">
        <v>15.713008</v>
      </c>
      <c r="O80" s="27">
        <f t="shared" si="9"/>
        <v>0.63543626181388602</v>
      </c>
      <c r="P80" s="28">
        <f t="shared" si="10"/>
        <v>0.14240106031894087</v>
      </c>
    </row>
    <row r="81" spans="1:16" x14ac:dyDescent="0.2">
      <c r="A81" s="14">
        <v>79</v>
      </c>
      <c r="B81" s="26">
        <v>0.97236699999999998</v>
      </c>
      <c r="C81">
        <v>0.78884100000000001</v>
      </c>
      <c r="D81">
        <v>0.86858800000000003</v>
      </c>
      <c r="E81" s="27">
        <f t="shared" si="6"/>
        <v>0.18874149369528168</v>
      </c>
      <c r="F81" s="28">
        <f t="shared" si="11"/>
        <v>0.21129235034331578</v>
      </c>
      <c r="G81" s="29">
        <v>-1.86833</v>
      </c>
      <c r="H81">
        <v>-1.1382319999999999</v>
      </c>
      <c r="I81">
        <v>14.124333999999999</v>
      </c>
      <c r="J81" s="27">
        <f t="shared" si="7"/>
        <v>0.39077571949280915</v>
      </c>
      <c r="K81" s="28">
        <f t="shared" si="8"/>
        <v>5.1690791225979235E-2</v>
      </c>
      <c r="L81" s="29">
        <v>3.7790400000000002</v>
      </c>
      <c r="M81">
        <v>2.26607</v>
      </c>
      <c r="N81">
        <v>7.6270239999999996</v>
      </c>
      <c r="O81" s="27">
        <f t="shared" si="9"/>
        <v>0.40035829205300821</v>
      </c>
      <c r="P81" s="28">
        <f t="shared" si="10"/>
        <v>0.19836963932459112</v>
      </c>
    </row>
    <row r="82" spans="1:16" x14ac:dyDescent="0.2">
      <c r="A82" s="14">
        <v>80</v>
      </c>
      <c r="B82" s="26">
        <v>1.2704</v>
      </c>
      <c r="C82">
        <v>1.1388100000000001</v>
      </c>
      <c r="D82">
        <v>0.32235000000000003</v>
      </c>
      <c r="E82" s="27">
        <f t="shared" si="6"/>
        <v>0.10358154911838781</v>
      </c>
      <c r="F82" s="28">
        <f t="shared" si="11"/>
        <v>0.40822087792771788</v>
      </c>
      <c r="G82" s="29">
        <v>-2.1667900000000002</v>
      </c>
      <c r="H82">
        <v>4.015752</v>
      </c>
      <c r="I82">
        <v>19.206948000000001</v>
      </c>
      <c r="J82" s="27">
        <f t="shared" si="7"/>
        <v>2.8533185034082673</v>
      </c>
      <c r="K82" s="28">
        <f t="shared" si="8"/>
        <v>0.32189091155971267</v>
      </c>
      <c r="L82" s="29">
        <v>4.34328</v>
      </c>
      <c r="M82">
        <v>0.68088599999999999</v>
      </c>
      <c r="N82">
        <v>13.020692</v>
      </c>
      <c r="O82" s="27">
        <f t="shared" si="9"/>
        <v>0.84323230369674529</v>
      </c>
      <c r="P82" s="28">
        <f t="shared" si="10"/>
        <v>0.28127491227040774</v>
      </c>
    </row>
    <row r="83" spans="1:16" x14ac:dyDescent="0.2">
      <c r="A83" s="14">
        <v>81</v>
      </c>
      <c r="B83" s="26">
        <v>0.91445799999999999</v>
      </c>
      <c r="C83">
        <v>0.933948</v>
      </c>
      <c r="D83">
        <v>0.17998600000000001</v>
      </c>
      <c r="E83" s="27">
        <f t="shared" si="6"/>
        <v>2.1313171299283298E-2</v>
      </c>
      <c r="F83" s="28">
        <f t="shared" si="11"/>
        <v>0.10828620003778075</v>
      </c>
      <c r="G83" s="29">
        <v>-1.7576400000000001</v>
      </c>
      <c r="H83">
        <v>-1.8618220000000001</v>
      </c>
      <c r="I83">
        <v>12.61247</v>
      </c>
      <c r="J83" s="27">
        <f t="shared" si="7"/>
        <v>5.9273798957693268E-2</v>
      </c>
      <c r="K83" s="28">
        <f t="shared" si="8"/>
        <v>8.2602376854018274E-3</v>
      </c>
      <c r="L83" s="29">
        <v>3.75766</v>
      </c>
      <c r="M83">
        <v>3.8264469999999999</v>
      </c>
      <c r="N83">
        <v>8.8622870000000002</v>
      </c>
      <c r="O83" s="27">
        <f t="shared" si="9"/>
        <v>1.8305807337545155E-2</v>
      </c>
      <c r="P83" s="28">
        <f t="shared" si="10"/>
        <v>7.7617662348330547E-3</v>
      </c>
    </row>
    <row r="84" spans="1:16" x14ac:dyDescent="0.2">
      <c r="A84" s="14">
        <v>82</v>
      </c>
      <c r="B84" s="26">
        <v>1.13975</v>
      </c>
      <c r="C84">
        <v>0.86460099999999995</v>
      </c>
      <c r="D84">
        <v>1.7391509999999999</v>
      </c>
      <c r="E84" s="27">
        <f t="shared" si="6"/>
        <v>0.24141171309497703</v>
      </c>
      <c r="F84" s="28">
        <f t="shared" si="11"/>
        <v>0.15820880418089062</v>
      </c>
      <c r="G84" s="29">
        <v>-2.0845099999999999</v>
      </c>
      <c r="H84">
        <v>-0.41046899999999997</v>
      </c>
      <c r="I84">
        <v>14.254405</v>
      </c>
      <c r="J84" s="27">
        <f t="shared" si="7"/>
        <v>0.80308609697242994</v>
      </c>
      <c r="K84" s="28">
        <f t="shared" si="8"/>
        <v>0.11744025794131707</v>
      </c>
      <c r="L84" s="29">
        <v>3.9185699999999999</v>
      </c>
      <c r="M84">
        <v>2.6757420000000001</v>
      </c>
      <c r="N84">
        <v>5.7180400000000002</v>
      </c>
      <c r="O84" s="27">
        <f t="shared" si="9"/>
        <v>0.31716365919200112</v>
      </c>
      <c r="P84" s="28">
        <f t="shared" si="10"/>
        <v>0.21735209967051644</v>
      </c>
    </row>
    <row r="85" spans="1:16" x14ac:dyDescent="0.2">
      <c r="A85" s="14">
        <v>83</v>
      </c>
      <c r="B85" s="26">
        <v>1.3650899999999999</v>
      </c>
      <c r="C85">
        <v>1.3367279999999999</v>
      </c>
      <c r="D85">
        <v>3.0677430000000001</v>
      </c>
      <c r="E85" s="27">
        <f t="shared" si="6"/>
        <v>2.0776652088873263E-2</v>
      </c>
      <c r="F85" s="28">
        <f t="shared" si="11"/>
        <v>9.2452333849347874E-3</v>
      </c>
      <c r="G85" s="29">
        <v>-2.3086899999999999</v>
      </c>
      <c r="H85">
        <v>-3.5109539999999999</v>
      </c>
      <c r="I85">
        <v>27.304190999999999</v>
      </c>
      <c r="J85" s="27">
        <f t="shared" si="7"/>
        <v>0.5207559265211007</v>
      </c>
      <c r="K85" s="28">
        <f t="shared" si="8"/>
        <v>4.4032214688213979E-2</v>
      </c>
      <c r="L85" s="29">
        <v>4.22539</v>
      </c>
      <c r="M85">
        <v>4.0874779999999999</v>
      </c>
      <c r="N85">
        <v>10.684652</v>
      </c>
      <c r="O85" s="27">
        <f t="shared" si="9"/>
        <v>3.2638880671369989E-2</v>
      </c>
      <c r="P85" s="28">
        <f t="shared" si="10"/>
        <v>1.2907486364553571E-2</v>
      </c>
    </row>
    <row r="86" spans="1:16" x14ac:dyDescent="0.2">
      <c r="A86" s="14">
        <v>84</v>
      </c>
      <c r="B86" s="26">
        <v>1.2940199999999999</v>
      </c>
      <c r="C86">
        <v>1.4008970000000001</v>
      </c>
      <c r="D86">
        <v>0.65670099999999998</v>
      </c>
      <c r="E86" s="27">
        <f t="shared" si="6"/>
        <v>8.2593004744903567E-2</v>
      </c>
      <c r="F86" s="28">
        <f t="shared" si="11"/>
        <v>0.16274834361452184</v>
      </c>
      <c r="G86" s="29">
        <v>-2.2068400000000001</v>
      </c>
      <c r="H86">
        <v>-2.7124320000000002</v>
      </c>
      <c r="I86">
        <v>9.8723880000000008</v>
      </c>
      <c r="J86" s="27">
        <f t="shared" si="7"/>
        <v>0.22910224574504723</v>
      </c>
      <c r="K86" s="28">
        <f t="shared" si="8"/>
        <v>5.1212735966212022E-2</v>
      </c>
      <c r="L86" s="29">
        <v>4.3221299999999996</v>
      </c>
      <c r="M86">
        <v>3.9964580000000001</v>
      </c>
      <c r="N86">
        <v>6.3010039999999998</v>
      </c>
      <c r="O86" s="27">
        <f t="shared" si="9"/>
        <v>7.5349885357450963E-2</v>
      </c>
      <c r="P86" s="28">
        <f t="shared" si="10"/>
        <v>5.1685731353289022E-2</v>
      </c>
    </row>
    <row r="87" spans="1:16" x14ac:dyDescent="0.2">
      <c r="A87" s="14">
        <v>85</v>
      </c>
      <c r="B87" s="26">
        <v>1.6173299999999999</v>
      </c>
      <c r="C87">
        <v>1.3849009999999999</v>
      </c>
      <c r="D87">
        <v>1.23584</v>
      </c>
      <c r="E87" s="27">
        <f t="shared" si="6"/>
        <v>0.14371154928184107</v>
      </c>
      <c r="F87" s="28">
        <f t="shared" si="11"/>
        <v>0.18807369886069394</v>
      </c>
      <c r="G87" s="29">
        <v>-2.5183300000000002</v>
      </c>
      <c r="H87">
        <v>2.1313840000000002</v>
      </c>
      <c r="I87">
        <v>20.040807999999998</v>
      </c>
      <c r="J87" s="27">
        <f t="shared" si="7"/>
        <v>1.8463481751795834</v>
      </c>
      <c r="K87" s="28">
        <f t="shared" si="8"/>
        <v>0.23201230209879764</v>
      </c>
      <c r="L87" s="29">
        <v>4.7436800000000003</v>
      </c>
      <c r="M87">
        <v>1.628965</v>
      </c>
      <c r="N87">
        <v>11.531447</v>
      </c>
      <c r="O87" s="27">
        <f t="shared" si="9"/>
        <v>0.6566031013896384</v>
      </c>
      <c r="P87" s="28">
        <f t="shared" si="10"/>
        <v>0.27010617141109872</v>
      </c>
    </row>
    <row r="88" spans="1:16" x14ac:dyDescent="0.2">
      <c r="A88" s="14">
        <v>86</v>
      </c>
      <c r="B88" s="26">
        <v>1.2134499999999999</v>
      </c>
      <c r="C88">
        <v>0.34764299999999998</v>
      </c>
      <c r="D88">
        <v>1.904633</v>
      </c>
      <c r="E88" s="27">
        <f t="shared" si="6"/>
        <v>0.71350859120688948</v>
      </c>
      <c r="F88" s="28">
        <f t="shared" si="11"/>
        <v>0.45457943866351153</v>
      </c>
      <c r="G88" s="29">
        <v>-2.1296499999999998</v>
      </c>
      <c r="H88">
        <v>5.839912</v>
      </c>
      <c r="I88">
        <v>15.411761</v>
      </c>
      <c r="J88" s="27">
        <f t="shared" si="7"/>
        <v>3.74219331815087</v>
      </c>
      <c r="K88" s="28">
        <f t="shared" si="8"/>
        <v>0.5171091090758545</v>
      </c>
      <c r="L88" s="29">
        <v>4.1795400000000003</v>
      </c>
      <c r="M88">
        <v>-2.935829</v>
      </c>
      <c r="N88">
        <v>7.1080180000000004</v>
      </c>
      <c r="O88" s="27">
        <f t="shared" si="9"/>
        <v>1.7024287361767083</v>
      </c>
      <c r="P88" s="28">
        <f t="shared" si="10"/>
        <v>1.0010341842128143</v>
      </c>
    </row>
    <row r="89" spans="1:16" x14ac:dyDescent="0.2">
      <c r="A89" s="14">
        <v>87</v>
      </c>
      <c r="B89" s="26">
        <v>0.27514899999999998</v>
      </c>
      <c r="C89">
        <v>0.36470399999999997</v>
      </c>
      <c r="D89">
        <v>0.21213399999999999</v>
      </c>
      <c r="E89" s="27">
        <f t="shared" si="6"/>
        <v>0.32547819545046502</v>
      </c>
      <c r="F89" s="28">
        <f t="shared" si="11"/>
        <v>0.42216240678061978</v>
      </c>
      <c r="G89" s="29">
        <v>-0.78686900000000004</v>
      </c>
      <c r="H89">
        <v>-3.3025920000000002</v>
      </c>
      <c r="I89">
        <v>6.9344489999999999</v>
      </c>
      <c r="J89" s="27">
        <f t="shared" si="7"/>
        <v>3.1971306532599457</v>
      </c>
      <c r="K89" s="28">
        <f t="shared" si="8"/>
        <v>0.36278628626441706</v>
      </c>
      <c r="L89" s="29">
        <v>2.1092399999999998</v>
      </c>
      <c r="M89">
        <v>2.7685279999999999</v>
      </c>
      <c r="N89">
        <v>2.8509600000000002</v>
      </c>
      <c r="O89" s="27">
        <f t="shared" si="9"/>
        <v>0.31257135271472197</v>
      </c>
      <c r="P89" s="28">
        <f t="shared" si="10"/>
        <v>0.23125122765664902</v>
      </c>
    </row>
    <row r="90" spans="1:16" x14ac:dyDescent="0.2">
      <c r="A90" s="14">
        <v>88</v>
      </c>
      <c r="B90" s="26">
        <v>1.9094199999999999</v>
      </c>
      <c r="C90">
        <v>2.1797049999999998</v>
      </c>
      <c r="D90">
        <v>0.35950199999999999</v>
      </c>
      <c r="E90" s="27">
        <f t="shared" si="6"/>
        <v>0.14155345602329497</v>
      </c>
      <c r="F90" s="28">
        <f t="shared" si="11"/>
        <v>0.75183170051905102</v>
      </c>
      <c r="G90" s="29">
        <v>-2.74329</v>
      </c>
      <c r="H90">
        <v>-3.0807259999999999</v>
      </c>
      <c r="I90">
        <v>4.2932860000000002</v>
      </c>
      <c r="J90" s="27">
        <f t="shared" si="7"/>
        <v>0.12300413007738878</v>
      </c>
      <c r="K90" s="28">
        <f t="shared" si="8"/>
        <v>7.8596208125897002E-2</v>
      </c>
      <c r="L90" s="29">
        <v>5.3410700000000002</v>
      </c>
      <c r="M90">
        <v>-5.6182889999999999</v>
      </c>
      <c r="N90">
        <v>4.7792640000000004</v>
      </c>
      <c r="O90" s="27">
        <f t="shared" si="9"/>
        <v>2.0519032703184941</v>
      </c>
      <c r="P90" s="28">
        <f t="shared" si="10"/>
        <v>2.2931060096282603</v>
      </c>
    </row>
    <row r="91" spans="1:16" x14ac:dyDescent="0.2">
      <c r="A91" s="14">
        <v>89</v>
      </c>
      <c r="B91" s="26">
        <v>1.5182</v>
      </c>
      <c r="C91">
        <v>1.600884</v>
      </c>
      <c r="D91">
        <v>0.15481</v>
      </c>
      <c r="E91" s="27">
        <f t="shared" si="6"/>
        <v>5.4461862732182835E-2</v>
      </c>
      <c r="F91" s="28">
        <f t="shared" si="11"/>
        <v>0.53409986434984802</v>
      </c>
      <c r="G91" s="29">
        <v>-2.4086500000000002</v>
      </c>
      <c r="H91">
        <v>1.0553110000000001</v>
      </c>
      <c r="I91">
        <v>2.2003379999999999</v>
      </c>
      <c r="J91" s="27">
        <f t="shared" si="7"/>
        <v>1.4381338093953044</v>
      </c>
      <c r="K91" s="28">
        <f t="shared" si="8"/>
        <v>1.5742858597179163</v>
      </c>
      <c r="L91" s="29">
        <v>4.7192600000000002</v>
      </c>
      <c r="M91">
        <v>2.0954630000000001</v>
      </c>
      <c r="N91">
        <v>1.2767170000000001</v>
      </c>
      <c r="O91" s="27">
        <f t="shared" si="9"/>
        <v>0.55597636070061829</v>
      </c>
      <c r="P91" s="28">
        <f t="shared" si="10"/>
        <v>2.0551124485692602</v>
      </c>
    </row>
    <row r="92" spans="1:16" x14ac:dyDescent="0.2">
      <c r="A92" s="14">
        <v>90</v>
      </c>
      <c r="B92" s="26">
        <v>1.7672000000000001</v>
      </c>
      <c r="C92">
        <v>1.604589</v>
      </c>
      <c r="D92">
        <v>0.39662399999999998</v>
      </c>
      <c r="E92" s="27">
        <f t="shared" si="6"/>
        <v>9.2016183793571779E-2</v>
      </c>
      <c r="F92" s="28">
        <f t="shared" si="11"/>
        <v>0.40998779700673704</v>
      </c>
      <c r="G92" s="29">
        <v>-2.6316799999999998</v>
      </c>
      <c r="H92">
        <v>-2.7328730000000001</v>
      </c>
      <c r="I92">
        <v>21.529367000000001</v>
      </c>
      <c r="J92" s="27">
        <f t="shared" si="7"/>
        <v>3.8451863448443702E-2</v>
      </c>
      <c r="K92" s="28">
        <f t="shared" si="8"/>
        <v>4.700231084360274E-3</v>
      </c>
      <c r="L92" s="29">
        <v>5.0804099999999996</v>
      </c>
      <c r="M92">
        <v>2.9964149999999998</v>
      </c>
      <c r="N92">
        <v>20.068234</v>
      </c>
      <c r="O92" s="27">
        <f t="shared" si="9"/>
        <v>0.41020212935570161</v>
      </c>
      <c r="P92" s="28">
        <f t="shared" si="10"/>
        <v>0.10384546044260794</v>
      </c>
    </row>
    <row r="93" spans="1:16" x14ac:dyDescent="0.2">
      <c r="A93" s="14">
        <v>91</v>
      </c>
      <c r="B93" s="26">
        <v>0.93878600000000001</v>
      </c>
      <c r="C93">
        <v>1.251347</v>
      </c>
      <c r="D93">
        <v>1.734947</v>
      </c>
      <c r="E93" s="27">
        <f t="shared" si="6"/>
        <v>0.33294169278195451</v>
      </c>
      <c r="F93" s="28">
        <f t="shared" si="11"/>
        <v>0.18015593559918544</v>
      </c>
      <c r="G93" s="29">
        <v>-1.85897</v>
      </c>
      <c r="H93">
        <v>-5.1578249999999999</v>
      </c>
      <c r="I93">
        <v>21.851493999999999</v>
      </c>
      <c r="J93" s="27">
        <f t="shared" si="7"/>
        <v>1.7745606437973716</v>
      </c>
      <c r="K93" s="28">
        <f t="shared" si="8"/>
        <v>0.15096702312436852</v>
      </c>
      <c r="L93" s="29">
        <v>3.6276799999999998</v>
      </c>
      <c r="M93">
        <v>4.8652340000000001</v>
      </c>
      <c r="N93">
        <v>8.6222049999999992</v>
      </c>
      <c r="O93" s="27">
        <f t="shared" si="9"/>
        <v>0.34114199708904874</v>
      </c>
      <c r="P93" s="28">
        <f t="shared" si="10"/>
        <v>0.14353103411482335</v>
      </c>
    </row>
    <row r="94" spans="1:16" x14ac:dyDescent="0.2">
      <c r="A94" s="14">
        <v>92</v>
      </c>
      <c r="B94" s="26">
        <v>1.6001000000000001</v>
      </c>
      <c r="C94">
        <v>1.6066990000000001</v>
      </c>
      <c r="D94">
        <v>1.4914879999999999</v>
      </c>
      <c r="E94" s="27">
        <f t="shared" si="6"/>
        <v>4.1241172426723458E-3</v>
      </c>
      <c r="F94" s="28">
        <f t="shared" si="11"/>
        <v>4.424440558690396E-3</v>
      </c>
      <c r="G94" s="29">
        <v>-2.5038999999999998</v>
      </c>
      <c r="H94">
        <v>-4.2894959999999998</v>
      </c>
      <c r="I94">
        <v>18.726216000000001</v>
      </c>
      <c r="J94" s="27">
        <f t="shared" si="7"/>
        <v>0.71312592355924764</v>
      </c>
      <c r="K94" s="28">
        <f t="shared" si="8"/>
        <v>9.5352739709933923E-2</v>
      </c>
      <c r="L94" s="29">
        <v>4.7130200000000002</v>
      </c>
      <c r="M94">
        <v>4.7526109999999999</v>
      </c>
      <c r="N94">
        <v>11.149633</v>
      </c>
      <c r="O94" s="27">
        <f t="shared" si="9"/>
        <v>8.4003462747876539E-3</v>
      </c>
      <c r="P94" s="28">
        <f t="shared" si="10"/>
        <v>3.5508792083111355E-3</v>
      </c>
    </row>
    <row r="95" spans="1:16" x14ac:dyDescent="0.2">
      <c r="A95" s="14">
        <v>93</v>
      </c>
      <c r="B95" s="26">
        <v>1.0382400000000001</v>
      </c>
      <c r="C95">
        <v>1.109602</v>
      </c>
      <c r="D95">
        <v>0.56926500000000002</v>
      </c>
      <c r="E95" s="27">
        <f t="shared" si="6"/>
        <v>6.8733626136538689E-2</v>
      </c>
      <c r="F95" s="28">
        <f t="shared" si="11"/>
        <v>0.12535813724715189</v>
      </c>
      <c r="G95" s="29">
        <v>-1.9131499999999999</v>
      </c>
      <c r="H95">
        <v>-3.1784819999999998</v>
      </c>
      <c r="I95">
        <v>10.341067000000001</v>
      </c>
      <c r="J95" s="27">
        <f t="shared" si="7"/>
        <v>0.66138671823955253</v>
      </c>
      <c r="K95" s="28">
        <f t="shared" si="8"/>
        <v>0.12235990734805217</v>
      </c>
      <c r="L95" s="29">
        <v>3.96679</v>
      </c>
      <c r="M95">
        <v>4.6564810000000003</v>
      </c>
      <c r="N95">
        <v>7.0515100000000004</v>
      </c>
      <c r="O95" s="27">
        <f t="shared" si="9"/>
        <v>0.17386627474607938</v>
      </c>
      <c r="P95" s="28">
        <f t="shared" si="10"/>
        <v>9.7807561784639063E-2</v>
      </c>
    </row>
    <row r="96" spans="1:16" x14ac:dyDescent="0.2">
      <c r="A96" s="14">
        <v>94</v>
      </c>
      <c r="B96" s="26">
        <v>0.82027499999999998</v>
      </c>
      <c r="C96">
        <v>0.75027500000000003</v>
      </c>
      <c r="D96">
        <v>0.141793</v>
      </c>
      <c r="E96" s="27">
        <f t="shared" si="6"/>
        <v>8.5337234464051628E-2</v>
      </c>
      <c r="F96" s="28">
        <f t="shared" si="11"/>
        <v>0.49367740297475865</v>
      </c>
      <c r="G96" s="29">
        <v>-1.6427700000000001</v>
      </c>
      <c r="H96">
        <v>-14.090038</v>
      </c>
      <c r="I96">
        <v>36.252119</v>
      </c>
      <c r="J96" s="27">
        <f t="shared" si="7"/>
        <v>7.5769998234688964</v>
      </c>
      <c r="K96" s="28">
        <f t="shared" si="8"/>
        <v>0.34335283959539026</v>
      </c>
      <c r="L96" s="29">
        <v>3.569</v>
      </c>
      <c r="M96">
        <v>9.4484969999999997</v>
      </c>
      <c r="N96">
        <v>21.562512000000002</v>
      </c>
      <c r="O96" s="27">
        <f t="shared" si="9"/>
        <v>1.6473793779770243</v>
      </c>
      <c r="P96" s="28">
        <f t="shared" si="10"/>
        <v>0.27267217288968926</v>
      </c>
    </row>
    <row r="97" spans="1:16" x14ac:dyDescent="0.2">
      <c r="A97" s="14">
        <v>95</v>
      </c>
      <c r="B97" s="26">
        <v>0.620757</v>
      </c>
      <c r="C97">
        <v>0.34641899999999998</v>
      </c>
      <c r="D97">
        <v>1.0203</v>
      </c>
      <c r="E97" s="27">
        <f t="shared" si="6"/>
        <v>0.44194104939614054</v>
      </c>
      <c r="F97" s="28">
        <f t="shared" si="11"/>
        <v>0.2688797412525728</v>
      </c>
      <c r="G97" s="29">
        <v>-1.4317899999999999</v>
      </c>
      <c r="H97">
        <v>1.0461499999999999</v>
      </c>
      <c r="I97">
        <v>10.989678</v>
      </c>
      <c r="J97" s="27">
        <f t="shared" si="7"/>
        <v>1.7306588256657749</v>
      </c>
      <c r="K97" s="28">
        <f t="shared" si="8"/>
        <v>0.2254788538845269</v>
      </c>
      <c r="L97" s="29">
        <v>3.0615399999999999</v>
      </c>
      <c r="M97">
        <v>1.343451</v>
      </c>
      <c r="N97">
        <v>3.891893</v>
      </c>
      <c r="O97" s="27">
        <f t="shared" si="9"/>
        <v>0.56118456724393606</v>
      </c>
      <c r="P97" s="28">
        <f t="shared" si="10"/>
        <v>0.44145329791954713</v>
      </c>
    </row>
    <row r="98" spans="1:16" x14ac:dyDescent="0.2">
      <c r="A98" s="14">
        <v>96</v>
      </c>
      <c r="B98" s="26">
        <v>0.31528800000000001</v>
      </c>
      <c r="C98">
        <v>0.33187</v>
      </c>
      <c r="D98">
        <v>0.13834399999999999</v>
      </c>
      <c r="E98" s="27">
        <f t="shared" si="6"/>
        <v>5.2593184643881102E-2</v>
      </c>
      <c r="F98" s="28">
        <f t="shared" si="11"/>
        <v>0.11986063725206721</v>
      </c>
      <c r="G98" s="29">
        <v>-0.80115499999999995</v>
      </c>
      <c r="H98">
        <v>-1.948744</v>
      </c>
      <c r="I98">
        <v>8.480397</v>
      </c>
      <c r="J98" s="27">
        <f t="shared" si="7"/>
        <v>1.4324181962291942</v>
      </c>
      <c r="K98" s="28">
        <f t="shared" si="8"/>
        <v>0.13532255624353434</v>
      </c>
      <c r="L98" s="29">
        <v>2.2548300000000001</v>
      </c>
      <c r="M98">
        <v>2.078532</v>
      </c>
      <c r="N98">
        <v>4.2913009999999998</v>
      </c>
      <c r="O98" s="27">
        <f t="shared" si="9"/>
        <v>7.8186825614347893E-2</v>
      </c>
      <c r="P98" s="28">
        <f t="shared" si="10"/>
        <v>4.1082646032054165E-2</v>
      </c>
    </row>
    <row r="99" spans="1:16" x14ac:dyDescent="0.2">
      <c r="A99" s="14">
        <v>97</v>
      </c>
      <c r="B99" s="26">
        <v>1.52583</v>
      </c>
      <c r="C99">
        <v>1.673645</v>
      </c>
      <c r="D99">
        <v>2.0394139999999998</v>
      </c>
      <c r="E99" s="27">
        <f t="shared" si="6"/>
        <v>9.6875143364595032E-2</v>
      </c>
      <c r="F99" s="28">
        <f t="shared" si="11"/>
        <v>7.2479153325416046E-2</v>
      </c>
      <c r="G99" s="29">
        <v>-2.44556</v>
      </c>
      <c r="H99">
        <v>-4.724183</v>
      </c>
      <c r="I99">
        <v>18.764737</v>
      </c>
      <c r="J99" s="27">
        <f t="shared" si="7"/>
        <v>0.93173874286462</v>
      </c>
      <c r="K99" s="28">
        <f t="shared" si="8"/>
        <v>0.12143111837911717</v>
      </c>
      <c r="L99" s="29">
        <v>4.5422599999999997</v>
      </c>
      <c r="M99">
        <v>5.694769</v>
      </c>
      <c r="N99">
        <v>9.5904019999999992</v>
      </c>
      <c r="O99" s="27">
        <f t="shared" si="9"/>
        <v>0.25373030165600391</v>
      </c>
      <c r="P99" s="28">
        <f t="shared" si="10"/>
        <v>0.12017316896622272</v>
      </c>
    </row>
    <row r="100" spans="1:16" x14ac:dyDescent="0.2">
      <c r="A100" s="14">
        <v>98</v>
      </c>
      <c r="B100" s="26">
        <v>0.38754100000000002</v>
      </c>
      <c r="C100">
        <v>1.005093</v>
      </c>
      <c r="D100">
        <v>4.6768530000000004</v>
      </c>
      <c r="E100" s="27">
        <f t="shared" si="6"/>
        <v>1.5935139765857032</v>
      </c>
      <c r="F100" s="28">
        <f t="shared" si="11"/>
        <v>0.13204434691447431</v>
      </c>
      <c r="G100" s="29">
        <v>-1.2025399999999999</v>
      </c>
      <c r="H100">
        <v>-7.9854820000000002</v>
      </c>
      <c r="I100">
        <v>46.079289000000003</v>
      </c>
      <c r="J100" s="27">
        <f t="shared" si="7"/>
        <v>5.6405125817020645</v>
      </c>
      <c r="K100" s="28">
        <f t="shared" si="8"/>
        <v>0.14720153342643807</v>
      </c>
      <c r="L100" s="29">
        <v>2.161</v>
      </c>
      <c r="M100">
        <v>3.09395</v>
      </c>
      <c r="N100">
        <v>6.5232989999999997</v>
      </c>
      <c r="O100" s="27">
        <f t="shared" si="9"/>
        <v>0.43172142526608048</v>
      </c>
      <c r="P100" s="28">
        <f t="shared" si="10"/>
        <v>0.14301812625789498</v>
      </c>
    </row>
    <row r="101" spans="1:16" x14ac:dyDescent="0.2">
      <c r="A101" s="14">
        <v>99</v>
      </c>
      <c r="B101" s="26">
        <v>0.96269199999999999</v>
      </c>
      <c r="C101">
        <v>1.0952459999999999</v>
      </c>
      <c r="D101">
        <v>1.1029119999999999</v>
      </c>
      <c r="E101" s="27">
        <f t="shared" si="6"/>
        <v>0.13769097489124243</v>
      </c>
      <c r="F101" s="28">
        <f t="shared" si="11"/>
        <v>0.12018547263970286</v>
      </c>
      <c r="G101" s="29">
        <v>-1.8792500000000001</v>
      </c>
      <c r="H101">
        <v>-4.3839199999999998</v>
      </c>
      <c r="I101">
        <v>12.758913</v>
      </c>
      <c r="J101" s="27">
        <f t="shared" si="7"/>
        <v>1.332802979912199</v>
      </c>
      <c r="K101" s="28">
        <f t="shared" si="8"/>
        <v>0.19630747540954313</v>
      </c>
      <c r="L101" s="29">
        <v>3.69421</v>
      </c>
      <c r="M101">
        <v>3.9983629999999999</v>
      </c>
      <c r="N101">
        <v>5.812481</v>
      </c>
      <c r="O101" s="27">
        <f t="shared" si="9"/>
        <v>8.2332352519212476E-2</v>
      </c>
      <c r="P101" s="28">
        <f t="shared" si="10"/>
        <v>5.2327568898719826E-2</v>
      </c>
    </row>
    <row r="102" spans="1:16" x14ac:dyDescent="0.2">
      <c r="A102" s="36">
        <v>100</v>
      </c>
      <c r="B102" s="30">
        <v>1.2696000000000001</v>
      </c>
      <c r="C102">
        <v>5.5553330000000001</v>
      </c>
      <c r="D102">
        <v>8.5496669999999995</v>
      </c>
      <c r="E102" s="31">
        <f t="shared" si="6"/>
        <v>3.3756561121613107</v>
      </c>
      <c r="F102" s="32">
        <f t="shared" si="11"/>
        <v>0.50127484497349439</v>
      </c>
      <c r="G102" s="33">
        <v>-2.2460300000000002</v>
      </c>
      <c r="H102">
        <v>-29.414864000000001</v>
      </c>
      <c r="I102">
        <v>55.626711</v>
      </c>
      <c r="J102" s="31">
        <f t="shared" si="7"/>
        <v>12.096380725101623</v>
      </c>
      <c r="K102" s="32">
        <f t="shared" si="8"/>
        <v>0.48841345302619099</v>
      </c>
      <c r="L102" s="33">
        <v>3.7698100000000001</v>
      </c>
      <c r="M102">
        <v>8.9317740000000008</v>
      </c>
      <c r="N102">
        <v>11.350543</v>
      </c>
      <c r="O102" s="31">
        <f t="shared" si="9"/>
        <v>1.3692902294810616</v>
      </c>
      <c r="P102" s="32">
        <f t="shared" si="10"/>
        <v>0.45477683314357747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D105" s="21"/>
      <c r="E105" s="2"/>
      <c r="F105" s="4"/>
      <c r="I105" s="21"/>
      <c r="J105" s="2"/>
      <c r="K105" s="4"/>
      <c r="N105" s="21"/>
      <c r="O105" s="2"/>
      <c r="P105" s="4"/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0"/>
      <c r="P107" s="2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0"/>
      <c r="P108" s="2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O109" s="20"/>
      <c r="P109" s="2"/>
    </row>
    <row r="110" spans="1:16" x14ac:dyDescent="0.2">
      <c r="C110" t="s">
        <v>5</v>
      </c>
      <c r="D110" s="1">
        <f>AVERAGE(D$3:D$102)</f>
        <v>1.9209809700000002</v>
      </c>
      <c r="H110" t="s">
        <v>5</v>
      </c>
      <c r="I110" s="1">
        <f>AVERAGE(I$3:I$102)</f>
        <v>24.866626980000007</v>
      </c>
      <c r="M110" t="s">
        <v>5</v>
      </c>
      <c r="N110" s="1">
        <f>AVERAGE(N$3:N$102)</f>
        <v>9.2903491499999991</v>
      </c>
    </row>
    <row r="111" spans="1:16" x14ac:dyDescent="0.2">
      <c r="C111" t="s">
        <v>18</v>
      </c>
      <c r="D111" s="1">
        <f>STDEV(D$3:D$102)</f>
        <v>2.2610814567090731</v>
      </c>
      <c r="F111" s="17"/>
      <c r="H111" t="s">
        <v>18</v>
      </c>
      <c r="I111" s="1">
        <f>STDEV(I$3:I$102)</f>
        <v>18.901966356513586</v>
      </c>
      <c r="K111" s="17"/>
      <c r="M111" t="s">
        <v>18</v>
      </c>
      <c r="N111" s="1">
        <f>STDEV(N$3:N$102)</f>
        <v>8.3596192544009398</v>
      </c>
      <c r="P111" s="17"/>
    </row>
    <row r="112" spans="1:16" x14ac:dyDescent="0.2">
      <c r="C112" t="s">
        <v>16</v>
      </c>
      <c r="D112" s="34">
        <f>COUNTIF(D$3:D$102,"&lt;"&amp;(D$110-D$111))</f>
        <v>0</v>
      </c>
      <c r="F112" s="17"/>
      <c r="H112" t="s">
        <v>16</v>
      </c>
      <c r="I112" s="34">
        <f>COUNTIF(I$3:I$102,"&lt;"&amp;(I$110-I$111))</f>
        <v>4</v>
      </c>
      <c r="K112" s="17"/>
      <c r="M112" t="s">
        <v>16</v>
      </c>
      <c r="N112" s="34">
        <f>COUNTIF(N$3:N$102,"&lt;"&amp;(N$110-N$111))</f>
        <v>0</v>
      </c>
      <c r="P112" s="17"/>
    </row>
    <row r="113" spans="2:18" x14ac:dyDescent="0.2">
      <c r="C113" t="s">
        <v>17</v>
      </c>
      <c r="D113" s="34">
        <f>COUNTIF(D$3:D$102,"&gt;"&amp;(D$110+D$111))</f>
        <v>12</v>
      </c>
      <c r="F113" s="17"/>
      <c r="H113" t="s">
        <v>17</v>
      </c>
      <c r="I113" s="34">
        <f>COUNTIF(I$3:I$102,"&gt;"&amp;(I$110+I$111))</f>
        <v>11</v>
      </c>
      <c r="K113" s="17"/>
      <c r="M113" t="s">
        <v>17</v>
      </c>
      <c r="N113" s="34">
        <f>COUNTIF(N$3:N$102,"&gt;"&amp;(N$110+N$111))</f>
        <v>9</v>
      </c>
      <c r="P113" s="17"/>
    </row>
    <row r="115" spans="2:18" x14ac:dyDescent="0.2">
      <c r="F115" s="4"/>
    </row>
    <row r="116" spans="2:18" x14ac:dyDescent="0.2">
      <c r="F116" s="4"/>
    </row>
    <row r="117" spans="2:18" x14ac:dyDescent="0.2">
      <c r="F117" s="4"/>
    </row>
    <row r="119" spans="2:1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</row>
    <row r="120" spans="2:1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</row>
    <row r="121" spans="2:1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</row>
    <row r="122" spans="2:18" x14ac:dyDescent="0.2">
      <c r="B122" s="1">
        <f>CORREL($E$3:$E$102, B$3:B$102)^2</f>
        <v>7.0555528945542567E-3</v>
      </c>
      <c r="C122" s="1">
        <f t="shared" ref="C122:N122" si="12">CORREL($E$3:$E$102, C$3:C$102)^2</f>
        <v>0.12308742732711157</v>
      </c>
      <c r="D122" s="1">
        <f t="shared" si="12"/>
        <v>0.26885885740185989</v>
      </c>
      <c r="E122" s="1"/>
      <c r="F122" s="1"/>
      <c r="G122" s="1">
        <f t="shared" si="12"/>
        <v>2.3883549916324277E-3</v>
      </c>
      <c r="H122" s="1">
        <f t="shared" si="12"/>
        <v>0.11349366283856901</v>
      </c>
      <c r="I122" s="1">
        <f t="shared" si="12"/>
        <v>0.1237332798199625</v>
      </c>
      <c r="J122" s="1"/>
      <c r="K122" s="1"/>
      <c r="L122" s="1">
        <f t="shared" si="12"/>
        <v>3.2257022187292608E-2</v>
      </c>
      <c r="M122" s="1">
        <f t="shared" si="12"/>
        <v>1.3632245113949647E-3</v>
      </c>
      <c r="N122" s="1">
        <f t="shared" si="12"/>
        <v>5.2935225173581773E-3</v>
      </c>
      <c r="O122" s="1"/>
      <c r="P122" s="1"/>
      <c r="R122" s="1">
        <f t="shared" ref="R122:R133" si="13">MAX(B122:P122)</f>
        <v>0.26885885740185989</v>
      </c>
    </row>
    <row r="123" spans="2:18" x14ac:dyDescent="0.2">
      <c r="B123" s="1">
        <f>CORREL($F$3:$F$102, B$3:B$102)^2</f>
        <v>5.3016690415528551E-3</v>
      </c>
      <c r="C123" s="1">
        <f t="shared" ref="C123:N123" si="14">CORREL($F$3:$F$102, C$3:C$102)^2</f>
        <v>9.0813384739681768E-3</v>
      </c>
      <c r="D123" s="1">
        <f t="shared" si="14"/>
        <v>6.4981693261018839E-2</v>
      </c>
      <c r="E123" s="1"/>
      <c r="F123" s="35"/>
      <c r="G123" s="1">
        <f t="shared" si="14"/>
        <v>1.3502592934524472E-3</v>
      </c>
      <c r="H123" s="1">
        <f t="shared" si="14"/>
        <v>3.8357716526350363E-3</v>
      </c>
      <c r="I123" s="1">
        <f t="shared" si="14"/>
        <v>4.1983710377137141E-2</v>
      </c>
      <c r="J123" s="1"/>
      <c r="K123" s="1"/>
      <c r="L123" s="1">
        <f t="shared" si="14"/>
        <v>1.06899277866666E-2</v>
      </c>
      <c r="M123" s="1">
        <f t="shared" si="14"/>
        <v>1.6108746421094621E-2</v>
      </c>
      <c r="N123" s="1">
        <f t="shared" si="14"/>
        <v>1.4614027261353961E-2</v>
      </c>
      <c r="O123" s="1"/>
      <c r="P123" s="1"/>
      <c r="R123" s="1">
        <f t="shared" si="13"/>
        <v>6.4981693261018839E-2</v>
      </c>
    </row>
    <row r="124" spans="2:1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</row>
    <row r="125" spans="2:1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</row>
    <row r="126" spans="2:1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</row>
    <row r="127" spans="2:18" x14ac:dyDescent="0.2">
      <c r="B127" s="1">
        <f>CORREL($J$3:$J$102, B$3:B$102)^2</f>
        <v>2.8834771107784925E-2</v>
      </c>
      <c r="C127" s="1">
        <f t="shared" ref="C127:N127" si="15">CORREL($J$3:$J$102, C$3:C$102)^2</f>
        <v>3.7254666358078385E-2</v>
      </c>
      <c r="D127" s="1">
        <f t="shared" si="15"/>
        <v>0.10755604197651893</v>
      </c>
      <c r="E127" s="1"/>
      <c r="F127" s="1"/>
      <c r="G127" s="1">
        <f t="shared" si="15"/>
        <v>2.8790259225315327E-2</v>
      </c>
      <c r="H127" s="1">
        <f t="shared" si="15"/>
        <v>9.3568664278986149E-2</v>
      </c>
      <c r="I127" s="1">
        <f t="shared" si="15"/>
        <v>0.10258492865577939</v>
      </c>
      <c r="J127" s="1"/>
      <c r="K127" s="1"/>
      <c r="L127" s="1">
        <f t="shared" si="15"/>
        <v>5.0457916656377777E-2</v>
      </c>
      <c r="M127" s="1">
        <f t="shared" si="15"/>
        <v>3.0875436377704261E-5</v>
      </c>
      <c r="N127" s="1">
        <f t="shared" si="15"/>
        <v>3.2297047630978203E-2</v>
      </c>
      <c r="O127" s="1"/>
      <c r="P127" s="1"/>
      <c r="R127" s="1">
        <f t="shared" si="13"/>
        <v>0.10755604197651893</v>
      </c>
    </row>
    <row r="128" spans="2:18" x14ac:dyDescent="0.2">
      <c r="B128" s="1">
        <f>CORREL($K$3:$K$102, B$3:B$102)^2</f>
        <v>3.1230211117951236E-2</v>
      </c>
      <c r="C128" s="1">
        <f t="shared" ref="C128:N128" si="16">CORREL($K$3:$K$102, C$3:C$102)^2</f>
        <v>1.4451461899427163E-2</v>
      </c>
      <c r="D128" s="1">
        <f t="shared" si="16"/>
        <v>1.8427117583289743E-2</v>
      </c>
      <c r="E128" s="1"/>
      <c r="F128" s="1"/>
      <c r="G128" s="1">
        <f t="shared" si="16"/>
        <v>1.8421577279641988E-2</v>
      </c>
      <c r="H128" s="1">
        <f t="shared" si="16"/>
        <v>6.5427399143177618E-3</v>
      </c>
      <c r="I128" s="1">
        <f t="shared" si="16"/>
        <v>5.4338915521485419E-2</v>
      </c>
      <c r="J128" s="1"/>
      <c r="K128" s="35"/>
      <c r="L128" s="1">
        <f t="shared" si="16"/>
        <v>3.3204158653175289E-2</v>
      </c>
      <c r="M128" s="1">
        <f t="shared" si="16"/>
        <v>2.0078014813954555E-2</v>
      </c>
      <c r="N128" s="1">
        <f t="shared" si="16"/>
        <v>2.2856503715347025E-2</v>
      </c>
      <c r="O128" s="1"/>
      <c r="P128" s="1"/>
      <c r="R128" s="1">
        <f t="shared" si="13"/>
        <v>5.4338915521485419E-2</v>
      </c>
    </row>
    <row r="129" spans="2:1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</row>
    <row r="130" spans="2:1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</row>
    <row r="131" spans="2:1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</row>
    <row r="132" spans="2:18" x14ac:dyDescent="0.2">
      <c r="B132" s="1">
        <f>CORREL($O$3:$O$102, B$3:B$102)^2</f>
        <v>3.3928077776418784E-2</v>
      </c>
      <c r="C132" s="1">
        <f t="shared" ref="C132:N132" si="17">CORREL($O$3:$O$102, C$3:C$102)^2</f>
        <v>2.1716647213150522E-3</v>
      </c>
      <c r="D132" s="1">
        <f t="shared" si="17"/>
        <v>1.3527003276675222E-2</v>
      </c>
      <c r="E132" s="1"/>
      <c r="F132" s="1"/>
      <c r="G132" s="1">
        <f t="shared" si="17"/>
        <v>2.2055621861937588E-2</v>
      </c>
      <c r="H132" s="1">
        <f t="shared" si="17"/>
        <v>4.3305787669739977E-2</v>
      </c>
      <c r="I132" s="1">
        <f t="shared" si="17"/>
        <v>2.3625949396635133E-4</v>
      </c>
      <c r="J132" s="1"/>
      <c r="K132" s="1"/>
      <c r="L132" s="1">
        <f t="shared" si="17"/>
        <v>4.4941498698518031E-2</v>
      </c>
      <c r="M132" s="1">
        <f t="shared" si="17"/>
        <v>0.55912714679124509</v>
      </c>
      <c r="N132" s="1">
        <f t="shared" si="17"/>
        <v>9.7207501434731822E-2</v>
      </c>
      <c r="O132" s="1"/>
      <c r="P132" s="1"/>
      <c r="R132" s="1">
        <f t="shared" si="13"/>
        <v>0.55912714679124509</v>
      </c>
    </row>
    <row r="133" spans="2:18" x14ac:dyDescent="0.2">
      <c r="B133" s="1">
        <f>CORREL($P$3:$P$102, B$3:B$102)^2</f>
        <v>8.0894021064754559E-2</v>
      </c>
      <c r="C133" s="1">
        <f t="shared" ref="C133:N133" si="18">CORREL($P$3:$P$102, C$3:C$102)^2</f>
        <v>1.9050071597594129E-2</v>
      </c>
      <c r="D133" s="1">
        <f t="shared" si="18"/>
        <v>2.7296695992531959E-2</v>
      </c>
      <c r="E133" s="1"/>
      <c r="F133" s="1"/>
      <c r="G133" s="1">
        <f t="shared" si="18"/>
        <v>5.9054724903165545E-2</v>
      </c>
      <c r="H133" s="1">
        <f t="shared" si="18"/>
        <v>2.8227542009715036E-2</v>
      </c>
      <c r="I133" s="1">
        <f t="shared" si="18"/>
        <v>7.2722725413311498E-2</v>
      </c>
      <c r="J133" s="1"/>
      <c r="K133" s="1"/>
      <c r="L133" s="1">
        <f t="shared" si="18"/>
        <v>8.8479141836063632E-2</v>
      </c>
      <c r="M133" s="1">
        <f t="shared" si="18"/>
        <v>0.20417556065011494</v>
      </c>
      <c r="N133" s="1">
        <f t="shared" si="18"/>
        <v>3.8725228698186231E-2</v>
      </c>
      <c r="O133" s="1"/>
      <c r="P133" s="35"/>
      <c r="R133" s="1">
        <f t="shared" si="13"/>
        <v>0.20417556065011494</v>
      </c>
    </row>
    <row r="135" spans="2:18" x14ac:dyDescent="0.2">
      <c r="B135" s="1">
        <f>MAX(B119:B133)</f>
        <v>8.0894021064754559E-2</v>
      </c>
      <c r="C135" s="1">
        <f t="shared" ref="C135:N135" si="19">MAX(C119:C133)</f>
        <v>0.12308742732711157</v>
      </c>
      <c r="D135" s="1">
        <f t="shared" si="19"/>
        <v>0.26885885740185989</v>
      </c>
      <c r="E135" s="1"/>
      <c r="F135" s="1"/>
      <c r="G135" s="1">
        <f t="shared" si="19"/>
        <v>5.9054724903165545E-2</v>
      </c>
      <c r="H135" s="1">
        <f t="shared" si="19"/>
        <v>0.11349366283856901</v>
      </c>
      <c r="I135" s="1">
        <f t="shared" si="19"/>
        <v>0.1237332798199625</v>
      </c>
      <c r="J135" s="1"/>
      <c r="K135" s="1"/>
      <c r="L135" s="1">
        <f t="shared" si="19"/>
        <v>8.8479141836063632E-2</v>
      </c>
      <c r="M135" s="1">
        <f t="shared" si="19"/>
        <v>0.55912714679124509</v>
      </c>
      <c r="N135" s="1">
        <f t="shared" si="19"/>
        <v>9.7207501434731822E-2</v>
      </c>
      <c r="O135" s="1"/>
      <c r="P135" s="1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05817-855B-AA41-9027-F0D323185F00}">
  <dimension ref="A1:P119"/>
  <sheetViews>
    <sheetView topLeftCell="A75" zoomScale="70" zoomScaleNormal="70" workbookViewId="0">
      <selection activeCell="AD90" sqref="AD90"/>
    </sheetView>
  </sheetViews>
  <sheetFormatPr baseColWidth="10" defaultRowHeight="16" x14ac:dyDescent="0.2"/>
  <cols>
    <col min="1" max="1" width="4.5" bestFit="1" customWidth="1"/>
    <col min="2" max="2" width="8.33203125" bestFit="1" customWidth="1"/>
    <col min="3" max="3" width="9" bestFit="1" customWidth="1"/>
    <col min="4" max="5" width="8.33203125" bestFit="1" customWidth="1"/>
    <col min="6" max="6" width="12.5" bestFit="1" customWidth="1"/>
    <col min="7" max="7" width="9" bestFit="1" customWidth="1"/>
    <col min="8" max="8" width="10" bestFit="1" customWidth="1"/>
    <col min="9" max="10" width="9.33203125" bestFit="1" customWidth="1"/>
    <col min="11" max="11" width="12.5" bestFit="1" customWidth="1"/>
    <col min="12" max="12" width="8.33203125" bestFit="1" customWidth="1"/>
    <col min="13" max="13" width="10" bestFit="1" customWidth="1"/>
    <col min="14" max="14" width="9.33203125" bestFit="1" customWidth="1"/>
    <col min="15" max="15" width="8.33203125" bestFit="1" customWidth="1"/>
    <col min="16" max="16" width="12.5" bestFit="1" customWidth="1"/>
  </cols>
  <sheetData>
    <row r="1" spans="1:16" x14ac:dyDescent="0.2">
      <c r="A1" s="46" t="s">
        <v>0</v>
      </c>
      <c r="B1" s="48" t="s">
        <v>1</v>
      </c>
      <c r="C1" s="49"/>
      <c r="D1" s="49"/>
      <c r="E1" s="49"/>
      <c r="F1" s="50"/>
      <c r="G1" s="49" t="s">
        <v>2</v>
      </c>
      <c r="H1" s="49"/>
      <c r="I1" s="49"/>
      <c r="J1" s="49"/>
      <c r="K1" s="50"/>
      <c r="L1" s="49" t="s">
        <v>3</v>
      </c>
      <c r="M1" s="49"/>
      <c r="N1" s="49"/>
      <c r="O1" s="49"/>
      <c r="P1" s="50"/>
    </row>
    <row r="2" spans="1:16" x14ac:dyDescent="0.2">
      <c r="A2" s="47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22">
        <v>0.74351500000000004</v>
      </c>
      <c r="C3" s="25">
        <v>0.78577200000000003</v>
      </c>
      <c r="D3" s="25">
        <v>0.71886899999999998</v>
      </c>
      <c r="E3" s="23">
        <f>ABS((B3-C3)/B3)</f>
        <v>5.6834092116500659E-2</v>
      </c>
      <c r="F3" s="24">
        <f>ABS((B3-C3)/D3)</f>
        <v>5.8782615469577894E-2</v>
      </c>
      <c r="G3" s="25">
        <v>-1.58545</v>
      </c>
      <c r="H3" s="25">
        <v>-4.4024089999999996</v>
      </c>
      <c r="I3" s="25">
        <v>29.118760999999999</v>
      </c>
      <c r="J3" s="23">
        <f>ABS((G3-H3)/G3)</f>
        <v>1.7767567567567566</v>
      </c>
      <c r="K3" s="24">
        <f>ABS((G3-H3)/I3)</f>
        <v>9.674034551126677E-2</v>
      </c>
      <c r="L3" s="25">
        <v>3.3492899999999999</v>
      </c>
      <c r="M3" s="25">
        <v>3.4120309999999998</v>
      </c>
      <c r="N3" s="25">
        <v>1.484837</v>
      </c>
      <c r="O3" s="23">
        <f>ABS((L3-M3)/L3)</f>
        <v>1.8732626914958077E-2</v>
      </c>
      <c r="P3" s="24">
        <f>ABS((L3-M3)/N3)</f>
        <v>4.2254469682530771E-2</v>
      </c>
    </row>
    <row r="4" spans="1:16" x14ac:dyDescent="0.2">
      <c r="A4" s="14">
        <v>2</v>
      </c>
      <c r="B4" s="26">
        <v>1.5131300000000001</v>
      </c>
      <c r="C4" s="29">
        <v>1.3524620000000001</v>
      </c>
      <c r="D4" s="29">
        <v>0.817276</v>
      </c>
      <c r="E4" s="27">
        <f t="shared" ref="E4:E67" si="0">ABS((B4-C4)/B4)</f>
        <v>0.106182548756551</v>
      </c>
      <c r="F4" s="28">
        <f>ABS((B4-C4)/D4)</f>
        <v>0.19658964658206043</v>
      </c>
      <c r="G4" s="29">
        <v>-2.3857599999999999</v>
      </c>
      <c r="H4" s="29">
        <v>-1.132727</v>
      </c>
      <c r="I4" s="29">
        <v>22.524775999999999</v>
      </c>
      <c r="J4" s="27">
        <f t="shared" ref="J4:J67" si="1">ABS((G4-H4)/G4)</f>
        <v>0.52521334920528462</v>
      </c>
      <c r="K4" s="28">
        <f t="shared" ref="K4:K67" si="2">ABS((G4-H4)/I4)</f>
        <v>5.5629099263850609E-2</v>
      </c>
      <c r="L4" s="29">
        <v>4.7793200000000002</v>
      </c>
      <c r="M4" s="29">
        <v>5.127618</v>
      </c>
      <c r="N4" s="29">
        <v>4.9591909999999997</v>
      </c>
      <c r="O4" s="27">
        <f t="shared" ref="O4:O67" si="3">ABS((L4-M4)/L4)</f>
        <v>7.2876057681845907E-2</v>
      </c>
      <c r="P4" s="28">
        <f t="shared" ref="P4:P67" si="4">ABS((L4-M4)/N4)</f>
        <v>7.0232826281544675E-2</v>
      </c>
    </row>
    <row r="5" spans="1:16" x14ac:dyDescent="0.2">
      <c r="A5" s="14">
        <v>3</v>
      </c>
      <c r="B5" s="26">
        <v>1.8226899999999999</v>
      </c>
      <c r="C5" s="29">
        <v>2.7782490000000002</v>
      </c>
      <c r="D5" s="29">
        <v>6.2258990000000001</v>
      </c>
      <c r="E5" s="27">
        <f t="shared" si="0"/>
        <v>0.52425755339635394</v>
      </c>
      <c r="F5" s="28">
        <f t="shared" ref="F5:F68" si="5">ABS((B5-C5)/D5)</f>
        <v>0.15348128840509623</v>
      </c>
      <c r="G5" s="29">
        <v>-2.6625399999999999</v>
      </c>
      <c r="H5" s="29">
        <v>-10.724724</v>
      </c>
      <c r="I5" s="29">
        <v>56.433529999999998</v>
      </c>
      <c r="J5" s="27">
        <f t="shared" si="1"/>
        <v>3.02800483748601</v>
      </c>
      <c r="K5" s="28">
        <f t="shared" si="2"/>
        <v>0.14286159309899629</v>
      </c>
      <c r="L5" s="29">
        <v>5.24796</v>
      </c>
      <c r="M5" s="29">
        <v>9.3505439999999993</v>
      </c>
      <c r="N5" s="29">
        <v>35.410442000000003</v>
      </c>
      <c r="O5" s="27">
        <f t="shared" si="3"/>
        <v>0.78174833649646713</v>
      </c>
      <c r="P5" s="28">
        <f t="shared" si="4"/>
        <v>0.11585802854423559</v>
      </c>
    </row>
    <row r="6" spans="1:16" x14ac:dyDescent="0.2">
      <c r="A6" s="14">
        <v>4</v>
      </c>
      <c r="B6" s="26">
        <v>1.5974699999999999</v>
      </c>
      <c r="C6" s="29">
        <v>-0.22294</v>
      </c>
      <c r="D6" s="29">
        <v>3.984718</v>
      </c>
      <c r="E6" s="27">
        <f t="shared" si="0"/>
        <v>1.1395581763663793</v>
      </c>
      <c r="F6" s="28">
        <f t="shared" si="5"/>
        <v>0.45684788735363452</v>
      </c>
      <c r="G6" s="29">
        <v>-2.4969000000000001</v>
      </c>
      <c r="H6" s="29">
        <v>18.978971000000001</v>
      </c>
      <c r="I6" s="29">
        <v>42.566574000000003</v>
      </c>
      <c r="J6" s="27">
        <f t="shared" si="1"/>
        <v>8.6010136569345992</v>
      </c>
      <c r="K6" s="28">
        <f t="shared" si="2"/>
        <v>0.50452430115705338</v>
      </c>
      <c r="L6" s="29">
        <v>4.74465</v>
      </c>
      <c r="M6" s="29">
        <v>-1.774424</v>
      </c>
      <c r="N6" s="29">
        <v>12.888341</v>
      </c>
      <c r="O6" s="27">
        <f t="shared" si="3"/>
        <v>1.3739841716459591</v>
      </c>
      <c r="P6" s="28">
        <f t="shared" si="4"/>
        <v>0.5058117254967105</v>
      </c>
    </row>
    <row r="7" spans="1:16" x14ac:dyDescent="0.2">
      <c r="A7" s="14">
        <v>5</v>
      </c>
      <c r="B7" s="26">
        <v>1.92804</v>
      </c>
      <c r="C7" s="29">
        <v>1.9171940000000001</v>
      </c>
      <c r="D7" s="29">
        <v>0.32577299999999998</v>
      </c>
      <c r="E7" s="27">
        <f t="shared" si="0"/>
        <v>5.6254019626148372E-3</v>
      </c>
      <c r="F7" s="28">
        <f t="shared" si="5"/>
        <v>3.3293121283838475E-2</v>
      </c>
      <c r="G7" s="29">
        <v>-2.7521200000000001</v>
      </c>
      <c r="H7" s="29">
        <v>2.2012399999999999</v>
      </c>
      <c r="I7" s="29">
        <v>2.4432610000000001</v>
      </c>
      <c r="J7" s="27">
        <f t="shared" si="1"/>
        <v>1.7998343095504556</v>
      </c>
      <c r="K7" s="28">
        <f t="shared" si="2"/>
        <v>2.0273560622463176</v>
      </c>
      <c r="L7" s="29">
        <v>5.4025400000000001</v>
      </c>
      <c r="M7" s="29">
        <v>1.54562</v>
      </c>
      <c r="N7" s="29">
        <v>2.874905</v>
      </c>
      <c r="O7" s="27">
        <f t="shared" si="3"/>
        <v>0.71390864297163925</v>
      </c>
      <c r="P7" s="28">
        <f t="shared" si="4"/>
        <v>1.3415817218308084</v>
      </c>
    </row>
    <row r="8" spans="1:16" x14ac:dyDescent="0.2">
      <c r="A8" s="14">
        <v>6</v>
      </c>
      <c r="B8" s="26">
        <v>1.2800100000000001</v>
      </c>
      <c r="C8" s="29">
        <v>1.674952</v>
      </c>
      <c r="D8" s="29">
        <v>1.603639</v>
      </c>
      <c r="E8" s="27">
        <f t="shared" si="0"/>
        <v>0.30854602698416411</v>
      </c>
      <c r="F8" s="28">
        <f t="shared" si="5"/>
        <v>0.24627862006349302</v>
      </c>
      <c r="G8" s="29">
        <v>-2.21835</v>
      </c>
      <c r="H8" s="29">
        <v>1.2621659999999999</v>
      </c>
      <c r="I8" s="29">
        <v>67.010418999999999</v>
      </c>
      <c r="J8" s="27">
        <f t="shared" si="1"/>
        <v>1.5689661234701466</v>
      </c>
      <c r="K8" s="28">
        <f t="shared" si="2"/>
        <v>5.1939922954369229E-2</v>
      </c>
      <c r="L8" s="29">
        <v>4.17082</v>
      </c>
      <c r="M8" s="29">
        <v>5.0978899999999996</v>
      </c>
      <c r="N8" s="29">
        <v>17.282387</v>
      </c>
      <c r="O8" s="27">
        <f t="shared" si="3"/>
        <v>0.22227523604471056</v>
      </c>
      <c r="P8" s="28">
        <f t="shared" si="4"/>
        <v>5.3642474271638499E-2</v>
      </c>
    </row>
    <row r="9" spans="1:16" x14ac:dyDescent="0.2">
      <c r="A9" s="14">
        <v>7</v>
      </c>
      <c r="B9" s="26">
        <v>1.7192099999999999</v>
      </c>
      <c r="C9" s="29">
        <v>1.394504</v>
      </c>
      <c r="D9" s="29">
        <v>0.433004</v>
      </c>
      <c r="E9" s="27">
        <f t="shared" si="0"/>
        <v>0.18886930625112694</v>
      </c>
      <c r="F9" s="28">
        <f t="shared" si="5"/>
        <v>0.74989145596807405</v>
      </c>
      <c r="G9" s="29">
        <v>-2.5672999999999999</v>
      </c>
      <c r="H9" s="29">
        <v>0.24862400000000001</v>
      </c>
      <c r="I9" s="29">
        <v>7.3336759999999996</v>
      </c>
      <c r="J9" s="27">
        <f t="shared" si="1"/>
        <v>1.0968425972811904</v>
      </c>
      <c r="K9" s="28">
        <f t="shared" si="2"/>
        <v>0.38397169441355194</v>
      </c>
      <c r="L9" s="29">
        <v>5.1127099999999999</v>
      </c>
      <c r="M9" s="29">
        <v>3.6830620000000001</v>
      </c>
      <c r="N9" s="29">
        <v>3.8128500000000001</v>
      </c>
      <c r="O9" s="27">
        <f t="shared" si="3"/>
        <v>0.27962626474022578</v>
      </c>
      <c r="P9" s="28">
        <f t="shared" si="4"/>
        <v>0.37495521722595954</v>
      </c>
    </row>
    <row r="10" spans="1:16" x14ac:dyDescent="0.2">
      <c r="A10" s="14">
        <v>8</v>
      </c>
      <c r="B10" s="26">
        <v>1.40208</v>
      </c>
      <c r="C10" s="29">
        <v>1.3004089999999999</v>
      </c>
      <c r="D10" s="29">
        <v>5.054341</v>
      </c>
      <c r="E10" s="27">
        <f t="shared" si="0"/>
        <v>7.2514407166495543E-2</v>
      </c>
      <c r="F10" s="28">
        <f t="shared" si="5"/>
        <v>2.0115579855019688E-2</v>
      </c>
      <c r="G10" s="29">
        <v>-2.3627699999999998</v>
      </c>
      <c r="H10" s="29">
        <v>-2.6520060000000001</v>
      </c>
      <c r="I10" s="29">
        <v>38.709584999999997</v>
      </c>
      <c r="J10" s="27">
        <f t="shared" si="1"/>
        <v>0.12241394634264033</v>
      </c>
      <c r="K10" s="28">
        <f t="shared" si="2"/>
        <v>7.4719478392754743E-3</v>
      </c>
      <c r="L10" s="29">
        <v>4.0157800000000003</v>
      </c>
      <c r="M10" s="29">
        <v>4.8296929999999998</v>
      </c>
      <c r="N10" s="29">
        <v>2.8566120000000002</v>
      </c>
      <c r="O10" s="27">
        <f t="shared" si="3"/>
        <v>0.20267868259715408</v>
      </c>
      <c r="P10" s="28">
        <f t="shared" si="4"/>
        <v>0.28492248859838137</v>
      </c>
    </row>
    <row r="11" spans="1:16" x14ac:dyDescent="0.2">
      <c r="A11" s="14">
        <v>9</v>
      </c>
      <c r="B11" s="26">
        <v>1.5507500000000001</v>
      </c>
      <c r="C11" s="29">
        <v>1.2876559999999999</v>
      </c>
      <c r="D11" s="29">
        <v>0.84670900000000004</v>
      </c>
      <c r="E11" s="27">
        <f t="shared" si="0"/>
        <v>0.16965597291633092</v>
      </c>
      <c r="F11" s="28">
        <f t="shared" si="5"/>
        <v>0.31072540861145936</v>
      </c>
      <c r="G11" s="29">
        <v>-2.4413999999999998</v>
      </c>
      <c r="H11" s="29">
        <v>3.2913559999999999</v>
      </c>
      <c r="I11" s="29">
        <v>15.835464999999999</v>
      </c>
      <c r="J11" s="27">
        <f t="shared" si="1"/>
        <v>2.3481428688457444</v>
      </c>
      <c r="K11" s="28">
        <f t="shared" si="2"/>
        <v>0.36202006066762171</v>
      </c>
      <c r="L11" s="29">
        <v>4.7548500000000002</v>
      </c>
      <c r="M11" s="29">
        <v>2.9918909999999999</v>
      </c>
      <c r="N11" s="29">
        <v>3.068781</v>
      </c>
      <c r="O11" s="27">
        <f t="shared" si="3"/>
        <v>0.37077068677245345</v>
      </c>
      <c r="P11" s="28">
        <f t="shared" si="4"/>
        <v>0.57448185452138822</v>
      </c>
    </row>
    <row r="12" spans="1:16" x14ac:dyDescent="0.2">
      <c r="A12" s="14">
        <v>10</v>
      </c>
      <c r="B12" s="26">
        <v>1.30131</v>
      </c>
      <c r="C12" s="29">
        <v>1.2950600000000001</v>
      </c>
      <c r="D12" s="29">
        <v>0.75890899999999994</v>
      </c>
      <c r="E12" s="27">
        <f t="shared" si="0"/>
        <v>4.8028525101627339E-3</v>
      </c>
      <c r="F12" s="28">
        <f t="shared" si="5"/>
        <v>8.2355064968261896E-3</v>
      </c>
      <c r="G12" s="29">
        <v>-2.2078899999999999</v>
      </c>
      <c r="H12" s="29">
        <v>3.8207040000000001</v>
      </c>
      <c r="I12" s="29">
        <v>16.374039</v>
      </c>
      <c r="J12" s="27">
        <f t="shared" si="1"/>
        <v>2.7304775147312594</v>
      </c>
      <c r="K12" s="28">
        <f t="shared" si="2"/>
        <v>0.36818001960298252</v>
      </c>
      <c r="L12" s="29">
        <v>4.35799</v>
      </c>
      <c r="M12" s="29">
        <v>1.830309</v>
      </c>
      <c r="N12" s="29">
        <v>2.6607690000000002</v>
      </c>
      <c r="O12" s="27">
        <f t="shared" si="3"/>
        <v>0.58001073889568366</v>
      </c>
      <c r="P12" s="28">
        <f t="shared" si="4"/>
        <v>0.94998137756415535</v>
      </c>
    </row>
    <row r="13" spans="1:16" x14ac:dyDescent="0.2">
      <c r="A13" s="14">
        <v>11</v>
      </c>
      <c r="B13" s="26">
        <v>1.28243</v>
      </c>
      <c r="C13" s="29">
        <v>-2.84232</v>
      </c>
      <c r="D13" s="29">
        <v>6.4626200000000003</v>
      </c>
      <c r="E13" s="27">
        <f t="shared" si="0"/>
        <v>3.2163548887658586</v>
      </c>
      <c r="F13" s="28">
        <f t="shared" si="5"/>
        <v>0.63824733621967555</v>
      </c>
      <c r="G13" s="29">
        <v>-2.2169099999999999</v>
      </c>
      <c r="H13" s="29">
        <v>35.893771000000001</v>
      </c>
      <c r="I13" s="29">
        <v>59.635925</v>
      </c>
      <c r="J13" s="27">
        <f t="shared" si="1"/>
        <v>17.19090129955659</v>
      </c>
      <c r="K13" s="28">
        <f t="shared" si="2"/>
        <v>0.63905575372562762</v>
      </c>
      <c r="L13" s="29">
        <v>4.1978999999999997</v>
      </c>
      <c r="M13" s="29">
        <v>-5.3906169999999998</v>
      </c>
      <c r="N13" s="29">
        <v>15.584756</v>
      </c>
      <c r="O13" s="27">
        <f t="shared" si="3"/>
        <v>2.2841222992448604</v>
      </c>
      <c r="P13" s="28">
        <f t="shared" si="4"/>
        <v>0.6152497350616204</v>
      </c>
    </row>
    <row r="14" spans="1:16" x14ac:dyDescent="0.2">
      <c r="A14" s="14">
        <v>12</v>
      </c>
      <c r="B14" s="26">
        <v>1.6089</v>
      </c>
      <c r="C14" s="29">
        <v>1.4505669999999999</v>
      </c>
      <c r="D14" s="29">
        <v>0.598105</v>
      </c>
      <c r="E14" s="27">
        <f t="shared" si="0"/>
        <v>9.8410715395611942E-2</v>
      </c>
      <c r="F14" s="28">
        <f t="shared" si="5"/>
        <v>0.26472442129726398</v>
      </c>
      <c r="G14" s="29">
        <v>-2.4712499999999999</v>
      </c>
      <c r="H14" s="29">
        <v>6.7441930000000001</v>
      </c>
      <c r="I14" s="29">
        <v>16.035201000000001</v>
      </c>
      <c r="J14" s="27">
        <f t="shared" si="1"/>
        <v>3.7290614061709664</v>
      </c>
      <c r="K14" s="28">
        <f t="shared" si="2"/>
        <v>0.57470080979964022</v>
      </c>
      <c r="L14" s="29">
        <v>4.93581</v>
      </c>
      <c r="M14" s="29">
        <v>4.0000390000000001</v>
      </c>
      <c r="N14" s="29">
        <v>2.6669589999999999</v>
      </c>
      <c r="O14" s="27">
        <f t="shared" si="3"/>
        <v>0.18958813244432016</v>
      </c>
      <c r="P14" s="28">
        <f t="shared" si="4"/>
        <v>0.35087566025574446</v>
      </c>
    </row>
    <row r="15" spans="1:16" x14ac:dyDescent="0.2">
      <c r="A15" s="14">
        <v>13</v>
      </c>
      <c r="B15" s="26">
        <v>1.2434799999999999</v>
      </c>
      <c r="C15" s="29">
        <v>1.032586</v>
      </c>
      <c r="D15" s="29">
        <v>0.61770400000000003</v>
      </c>
      <c r="E15" s="27">
        <f t="shared" si="0"/>
        <v>0.16959983272750662</v>
      </c>
      <c r="F15" s="28">
        <f t="shared" si="5"/>
        <v>0.34141595327211721</v>
      </c>
      <c r="G15" s="29">
        <v>-2.1072600000000001</v>
      </c>
      <c r="H15" s="29">
        <v>5.7745990000000003</v>
      </c>
      <c r="I15" s="29">
        <v>15.714767</v>
      </c>
      <c r="J15" s="27">
        <f t="shared" si="1"/>
        <v>3.7403353169518709</v>
      </c>
      <c r="K15" s="28">
        <f t="shared" si="2"/>
        <v>0.50155748411669099</v>
      </c>
      <c r="L15" s="29">
        <v>4.3766600000000002</v>
      </c>
      <c r="M15" s="29">
        <v>1.6575740000000001</v>
      </c>
      <c r="N15" s="29">
        <v>4.6203079999999996</v>
      </c>
      <c r="O15" s="27">
        <f t="shared" si="3"/>
        <v>0.62126964397508599</v>
      </c>
      <c r="P15" s="28">
        <f t="shared" si="4"/>
        <v>0.58850751941212576</v>
      </c>
    </row>
    <row r="16" spans="1:16" x14ac:dyDescent="0.2">
      <c r="A16" s="14">
        <v>14</v>
      </c>
      <c r="B16" s="26">
        <v>1.5539099999999999</v>
      </c>
      <c r="C16" s="29">
        <v>1.4729650000000001</v>
      </c>
      <c r="D16" s="29">
        <v>1.4344170000000001</v>
      </c>
      <c r="E16" s="27">
        <f t="shared" si="0"/>
        <v>5.2091176451660538E-2</v>
      </c>
      <c r="F16" s="28">
        <f t="shared" si="5"/>
        <v>5.6430591661978224E-2</v>
      </c>
      <c r="G16" s="29">
        <v>-2.45181</v>
      </c>
      <c r="H16" s="29">
        <v>-0.200768</v>
      </c>
      <c r="I16" s="29">
        <v>17.938064000000001</v>
      </c>
      <c r="J16" s="27">
        <f t="shared" si="1"/>
        <v>0.91811437264714635</v>
      </c>
      <c r="K16" s="28">
        <f t="shared" si="2"/>
        <v>0.1254896849515087</v>
      </c>
      <c r="L16" s="29">
        <v>4.7195900000000002</v>
      </c>
      <c r="M16" s="29">
        <v>3.4585210000000002</v>
      </c>
      <c r="N16" s="29">
        <v>5.1832950000000002</v>
      </c>
      <c r="O16" s="27">
        <f t="shared" si="3"/>
        <v>0.26719884566244101</v>
      </c>
      <c r="P16" s="28">
        <f t="shared" si="4"/>
        <v>0.24329485394908065</v>
      </c>
    </row>
    <row r="17" spans="1:16" x14ac:dyDescent="0.2">
      <c r="A17" s="14">
        <v>15</v>
      </c>
      <c r="B17" s="26">
        <v>1.52024</v>
      </c>
      <c r="C17" s="29">
        <v>2.0682779999999998</v>
      </c>
      <c r="D17" s="29">
        <v>1.5516700000000001</v>
      </c>
      <c r="E17" s="27">
        <f t="shared" si="0"/>
        <v>0.36049439562174379</v>
      </c>
      <c r="F17" s="28">
        <f t="shared" si="5"/>
        <v>0.35319236693369066</v>
      </c>
      <c r="G17" s="29">
        <v>-2.4106299999999998</v>
      </c>
      <c r="H17" s="29">
        <v>-9.6751360000000002</v>
      </c>
      <c r="I17" s="29">
        <v>23.84648</v>
      </c>
      <c r="J17" s="27">
        <f t="shared" si="1"/>
        <v>3.0135300730514434</v>
      </c>
      <c r="K17" s="28">
        <f t="shared" si="2"/>
        <v>0.30463640755365157</v>
      </c>
      <c r="L17" s="29">
        <v>4.7219300000000004</v>
      </c>
      <c r="M17" s="29">
        <v>6.0752680000000003</v>
      </c>
      <c r="N17" s="29">
        <v>7.1269309999999999</v>
      </c>
      <c r="O17" s="27">
        <f t="shared" si="3"/>
        <v>0.28660695944243136</v>
      </c>
      <c r="P17" s="28">
        <f t="shared" si="4"/>
        <v>0.18989071172430319</v>
      </c>
    </row>
    <row r="18" spans="1:16" x14ac:dyDescent="0.2">
      <c r="A18" s="14">
        <v>16</v>
      </c>
      <c r="B18" s="26">
        <v>1.3857900000000001</v>
      </c>
      <c r="C18" s="29">
        <v>1.638579</v>
      </c>
      <c r="D18" s="29">
        <v>2.3246120000000001</v>
      </c>
      <c r="E18" s="27">
        <f t="shared" si="0"/>
        <v>0.18241508453661803</v>
      </c>
      <c r="F18" s="28">
        <f t="shared" si="5"/>
        <v>0.10874459909868826</v>
      </c>
      <c r="G18" s="29">
        <v>-2.3112400000000002</v>
      </c>
      <c r="H18" s="29">
        <v>-6.2492840000000003</v>
      </c>
      <c r="I18" s="29">
        <v>25.449543999999999</v>
      </c>
      <c r="J18" s="27">
        <f t="shared" si="1"/>
        <v>1.7038663228396878</v>
      </c>
      <c r="K18" s="28">
        <f t="shared" si="2"/>
        <v>0.15473927548564329</v>
      </c>
      <c r="L18" s="29">
        <v>4.3821199999999996</v>
      </c>
      <c r="M18" s="29">
        <v>4.7975620000000001</v>
      </c>
      <c r="N18" s="29">
        <v>6.3789850000000001</v>
      </c>
      <c r="O18" s="27">
        <f t="shared" si="3"/>
        <v>9.4803884877639258E-2</v>
      </c>
      <c r="P18" s="28">
        <f t="shared" si="4"/>
        <v>6.5126662000302635E-2</v>
      </c>
    </row>
    <row r="19" spans="1:16" x14ac:dyDescent="0.2">
      <c r="A19" s="14">
        <v>17</v>
      </c>
      <c r="B19" s="26">
        <v>1.0050399999999999</v>
      </c>
      <c r="C19" s="29">
        <v>0.95420700000000003</v>
      </c>
      <c r="D19" s="29">
        <v>0.646455</v>
      </c>
      <c r="E19" s="27">
        <f t="shared" si="0"/>
        <v>5.0578086444320533E-2</v>
      </c>
      <c r="F19" s="28">
        <f t="shared" si="5"/>
        <v>7.8633470233813493E-2</v>
      </c>
      <c r="G19" s="29">
        <v>-1.8785799999999999</v>
      </c>
      <c r="H19" s="29">
        <v>0.96429399999999998</v>
      </c>
      <c r="I19" s="29">
        <v>20.819706</v>
      </c>
      <c r="J19" s="27">
        <f t="shared" si="1"/>
        <v>1.5133100533381598</v>
      </c>
      <c r="K19" s="28">
        <f t="shared" si="2"/>
        <v>0.13654726920735577</v>
      </c>
      <c r="L19" s="29">
        <v>3.9010500000000001</v>
      </c>
      <c r="M19" s="29">
        <v>2.9149669999999999</v>
      </c>
      <c r="N19" s="29">
        <v>3.0426259999999998</v>
      </c>
      <c r="O19" s="27">
        <f t="shared" si="3"/>
        <v>0.25277374040322481</v>
      </c>
      <c r="P19" s="28">
        <f t="shared" si="4"/>
        <v>0.32408945430690472</v>
      </c>
    </row>
    <row r="20" spans="1:16" x14ac:dyDescent="0.2">
      <c r="A20" s="14">
        <v>18</v>
      </c>
      <c r="B20" s="26">
        <v>1.97773</v>
      </c>
      <c r="C20" s="29">
        <v>1.350349</v>
      </c>
      <c r="D20" s="29">
        <v>3.6361699999999999</v>
      </c>
      <c r="E20" s="27">
        <f t="shared" si="0"/>
        <v>0.31722277560637702</v>
      </c>
      <c r="F20" s="28">
        <f t="shared" si="5"/>
        <v>0.17253896269976376</v>
      </c>
      <c r="G20" s="29">
        <v>-2.7934000000000001</v>
      </c>
      <c r="H20" s="29">
        <v>5.8352820000000003</v>
      </c>
      <c r="I20" s="29">
        <v>38.655301000000001</v>
      </c>
      <c r="J20" s="27">
        <f t="shared" si="1"/>
        <v>3.088953246939214</v>
      </c>
      <c r="K20" s="28">
        <f t="shared" si="2"/>
        <v>0.22322118252293524</v>
      </c>
      <c r="L20" s="29">
        <v>5.4762300000000002</v>
      </c>
      <c r="M20" s="29">
        <v>3.175805</v>
      </c>
      <c r="N20" s="29">
        <v>26.503218</v>
      </c>
      <c r="O20" s="27">
        <f t="shared" si="3"/>
        <v>0.42007457685305405</v>
      </c>
      <c r="P20" s="28">
        <f t="shared" si="4"/>
        <v>8.6797950347010697E-2</v>
      </c>
    </row>
    <row r="21" spans="1:16" x14ac:dyDescent="0.2">
      <c r="A21" s="14">
        <v>19</v>
      </c>
      <c r="B21" s="26">
        <v>1.15957</v>
      </c>
      <c r="C21" s="29">
        <v>1.0501739999999999</v>
      </c>
      <c r="D21" s="29">
        <v>0.80006600000000005</v>
      </c>
      <c r="E21" s="27">
        <f t="shared" si="0"/>
        <v>9.4341868106280813E-2</v>
      </c>
      <c r="F21" s="28">
        <f t="shared" si="5"/>
        <v>0.13673371946814392</v>
      </c>
      <c r="G21" s="29">
        <v>-2.04637</v>
      </c>
      <c r="H21" s="29">
        <v>-3.7315909999999999</v>
      </c>
      <c r="I21" s="29">
        <v>18.758768</v>
      </c>
      <c r="J21" s="27">
        <f t="shared" si="1"/>
        <v>0.82351725250076957</v>
      </c>
      <c r="K21" s="28">
        <f t="shared" si="2"/>
        <v>8.9836443416753162E-2</v>
      </c>
      <c r="L21" s="29">
        <v>4.1757499999999999</v>
      </c>
      <c r="M21" s="29">
        <v>4.0556130000000001</v>
      </c>
      <c r="N21" s="29">
        <v>3.7059329999999999</v>
      </c>
      <c r="O21" s="27">
        <f t="shared" si="3"/>
        <v>2.8770161048913303E-2</v>
      </c>
      <c r="P21" s="28">
        <f t="shared" si="4"/>
        <v>3.2417477596060076E-2</v>
      </c>
    </row>
    <row r="22" spans="1:16" x14ac:dyDescent="0.2">
      <c r="A22" s="14">
        <v>20</v>
      </c>
      <c r="B22" s="26">
        <v>0.60763999999999996</v>
      </c>
      <c r="C22" s="29">
        <v>0.43283899999999997</v>
      </c>
      <c r="D22" s="29">
        <v>0.37165900000000002</v>
      </c>
      <c r="E22" s="27">
        <f t="shared" si="0"/>
        <v>0.28767197682838525</v>
      </c>
      <c r="F22" s="28">
        <f t="shared" si="5"/>
        <v>0.47032629372623824</v>
      </c>
      <c r="G22" s="29">
        <v>-1.29982</v>
      </c>
      <c r="H22" s="29">
        <v>1.838856</v>
      </c>
      <c r="I22" s="29">
        <v>9.3042379999999998</v>
      </c>
      <c r="J22" s="27">
        <f t="shared" si="1"/>
        <v>2.4147004969918915</v>
      </c>
      <c r="K22" s="28">
        <f t="shared" si="2"/>
        <v>0.33733831830183197</v>
      </c>
      <c r="L22" s="29">
        <v>3.1267499999999999</v>
      </c>
      <c r="M22" s="29">
        <v>1.61022</v>
      </c>
      <c r="N22" s="29">
        <v>4.3578099999999997</v>
      </c>
      <c r="O22" s="27">
        <f t="shared" si="3"/>
        <v>0.48501798992564166</v>
      </c>
      <c r="P22" s="28">
        <f t="shared" si="4"/>
        <v>0.34800278121349942</v>
      </c>
    </row>
    <row r="23" spans="1:16" x14ac:dyDescent="0.2">
      <c r="A23" s="14">
        <v>21</v>
      </c>
      <c r="B23" s="26">
        <v>1.53742</v>
      </c>
      <c r="C23" s="29">
        <v>0.80645599999999995</v>
      </c>
      <c r="D23" s="29">
        <v>1.7566660000000001</v>
      </c>
      <c r="E23" s="27">
        <f t="shared" si="0"/>
        <v>0.47544847862002582</v>
      </c>
      <c r="F23" s="28">
        <f t="shared" si="5"/>
        <v>0.41610869681544471</v>
      </c>
      <c r="G23" s="29">
        <v>-2.4560399999999998</v>
      </c>
      <c r="H23" s="29">
        <v>2.6406390000000002</v>
      </c>
      <c r="I23" s="29">
        <v>22.888349999999999</v>
      </c>
      <c r="J23" s="27">
        <f t="shared" si="1"/>
        <v>2.0751612351590367</v>
      </c>
      <c r="K23" s="28">
        <f t="shared" si="2"/>
        <v>0.22267568435470447</v>
      </c>
      <c r="L23" s="29">
        <v>4.55748</v>
      </c>
      <c r="M23" s="29">
        <v>3.8829920000000002</v>
      </c>
      <c r="N23" s="29">
        <v>3.321834</v>
      </c>
      <c r="O23" s="27">
        <f t="shared" si="3"/>
        <v>0.14799582225264835</v>
      </c>
      <c r="P23" s="28">
        <f t="shared" si="4"/>
        <v>0.20304687109590658</v>
      </c>
    </row>
    <row r="24" spans="1:16" x14ac:dyDescent="0.2">
      <c r="A24" s="14">
        <v>22</v>
      </c>
      <c r="B24" s="26">
        <v>1.20095</v>
      </c>
      <c r="C24" s="29">
        <v>0.248303</v>
      </c>
      <c r="D24" s="29">
        <v>5.3434920000000004</v>
      </c>
      <c r="E24" s="27">
        <f t="shared" si="0"/>
        <v>0.79324451475914903</v>
      </c>
      <c r="F24" s="28">
        <f t="shared" si="5"/>
        <v>0.17828173037406997</v>
      </c>
      <c r="G24" s="29">
        <v>-2.1641900000000001</v>
      </c>
      <c r="H24" s="29">
        <v>7.837548</v>
      </c>
      <c r="I24" s="29">
        <v>71.264583000000002</v>
      </c>
      <c r="J24" s="27">
        <f t="shared" si="1"/>
        <v>4.6214694643261449</v>
      </c>
      <c r="K24" s="28">
        <f t="shared" si="2"/>
        <v>0.14034654493102133</v>
      </c>
      <c r="L24" s="29">
        <v>3.8767499999999999</v>
      </c>
      <c r="M24" s="29">
        <v>4.867718</v>
      </c>
      <c r="N24" s="29">
        <v>12.587901</v>
      </c>
      <c r="O24" s="27">
        <f t="shared" si="3"/>
        <v>0.25561823692525959</v>
      </c>
      <c r="P24" s="28">
        <f t="shared" si="4"/>
        <v>7.8723847605728717E-2</v>
      </c>
    </row>
    <row r="25" spans="1:16" x14ac:dyDescent="0.2">
      <c r="A25" s="14">
        <v>23</v>
      </c>
      <c r="B25" s="26">
        <v>0.839727</v>
      </c>
      <c r="C25" s="29">
        <v>0.60378600000000004</v>
      </c>
      <c r="D25" s="29">
        <v>0.89814099999999997</v>
      </c>
      <c r="E25" s="27">
        <f t="shared" si="0"/>
        <v>0.280973459231393</v>
      </c>
      <c r="F25" s="28">
        <f t="shared" si="5"/>
        <v>0.26269928663762143</v>
      </c>
      <c r="G25" s="29">
        <v>-1.6210599999999999</v>
      </c>
      <c r="H25" s="29">
        <v>2.8324829999999999</v>
      </c>
      <c r="I25" s="29">
        <v>16.612869</v>
      </c>
      <c r="J25" s="27">
        <f t="shared" si="1"/>
        <v>2.747302999272081</v>
      </c>
      <c r="K25" s="28">
        <f t="shared" si="2"/>
        <v>0.26807789792359166</v>
      </c>
      <c r="L25" s="29">
        <v>3.6541000000000001</v>
      </c>
      <c r="M25" s="29">
        <v>3.03546</v>
      </c>
      <c r="N25" s="29">
        <v>8.7950079999999993</v>
      </c>
      <c r="O25" s="27">
        <f t="shared" si="3"/>
        <v>0.16930023808872227</v>
      </c>
      <c r="P25" s="28">
        <f t="shared" si="4"/>
        <v>7.0339901907991456E-2</v>
      </c>
    </row>
    <row r="26" spans="1:16" x14ac:dyDescent="0.2">
      <c r="A26" s="14">
        <v>24</v>
      </c>
      <c r="B26" s="26">
        <v>1.4340900000000001</v>
      </c>
      <c r="C26" s="29">
        <v>1.9286110000000001</v>
      </c>
      <c r="D26" s="29">
        <v>0.68470799999999998</v>
      </c>
      <c r="E26" s="27">
        <f t="shared" si="0"/>
        <v>0.34483261162130685</v>
      </c>
      <c r="F26" s="28">
        <f t="shared" si="5"/>
        <v>0.72223634016252181</v>
      </c>
      <c r="G26" s="29">
        <v>-2.3463599999999998</v>
      </c>
      <c r="H26" s="29">
        <v>-16.207733000000001</v>
      </c>
      <c r="I26" s="29">
        <v>20.955482</v>
      </c>
      <c r="J26" s="27">
        <f t="shared" si="1"/>
        <v>5.9076071020644747</v>
      </c>
      <c r="K26" s="28">
        <f t="shared" si="2"/>
        <v>0.66146762932964276</v>
      </c>
      <c r="L26" s="29">
        <v>4.5143399999999998</v>
      </c>
      <c r="M26" s="29">
        <v>3.9929830000000002</v>
      </c>
      <c r="N26" s="29">
        <v>1.290632</v>
      </c>
      <c r="O26" s="27">
        <f t="shared" si="3"/>
        <v>0.11548908589073921</v>
      </c>
      <c r="P26" s="28">
        <f t="shared" si="4"/>
        <v>0.40395480663736805</v>
      </c>
    </row>
    <row r="27" spans="1:16" x14ac:dyDescent="0.2">
      <c r="A27" s="14">
        <v>25</v>
      </c>
      <c r="B27" s="26">
        <v>0.643451</v>
      </c>
      <c r="C27" s="29">
        <v>0.47004099999999999</v>
      </c>
      <c r="D27" s="29">
        <v>0.30447200000000002</v>
      </c>
      <c r="E27" s="27">
        <f t="shared" si="0"/>
        <v>0.26949993084166474</v>
      </c>
      <c r="F27" s="28">
        <f t="shared" si="5"/>
        <v>0.56954334060274836</v>
      </c>
      <c r="G27" s="29">
        <v>-1.34344</v>
      </c>
      <c r="H27" s="29">
        <v>1.9952939999999999</v>
      </c>
      <c r="I27" s="29">
        <v>6.8450530000000001</v>
      </c>
      <c r="J27" s="27">
        <f t="shared" si="1"/>
        <v>2.4852125885785741</v>
      </c>
      <c r="K27" s="28">
        <f t="shared" si="2"/>
        <v>0.48775867769029685</v>
      </c>
      <c r="L27" s="29">
        <v>3.2181099999999998</v>
      </c>
      <c r="M27" s="29">
        <v>1.779895</v>
      </c>
      <c r="N27" s="29">
        <v>3.3292069999999998</v>
      </c>
      <c r="O27" s="27">
        <f t="shared" si="3"/>
        <v>0.44691293958254996</v>
      </c>
      <c r="P27" s="28">
        <f t="shared" si="4"/>
        <v>0.43199927189868337</v>
      </c>
    </row>
    <row r="28" spans="1:16" x14ac:dyDescent="0.2">
      <c r="A28" s="14">
        <v>26</v>
      </c>
      <c r="B28" s="26">
        <v>1.2072400000000001</v>
      </c>
      <c r="C28" s="29">
        <v>1.01471</v>
      </c>
      <c r="D28" s="29">
        <v>0.69204699999999997</v>
      </c>
      <c r="E28" s="27">
        <f t="shared" si="0"/>
        <v>0.1594794738411584</v>
      </c>
      <c r="F28" s="28">
        <f t="shared" si="5"/>
        <v>0.27820364801812608</v>
      </c>
      <c r="G28" s="29">
        <v>-2.0914000000000001</v>
      </c>
      <c r="H28" s="29">
        <v>3.669851</v>
      </c>
      <c r="I28" s="29">
        <v>20.25938</v>
      </c>
      <c r="J28" s="27">
        <f t="shared" si="1"/>
        <v>2.754734149373625</v>
      </c>
      <c r="K28" s="28">
        <f t="shared" si="2"/>
        <v>0.28437449714650692</v>
      </c>
      <c r="L28" s="29">
        <v>4.2685199999999996</v>
      </c>
      <c r="M28" s="29">
        <v>2.4477850000000001</v>
      </c>
      <c r="N28" s="29">
        <v>3.4503010000000001</v>
      </c>
      <c r="O28" s="27">
        <f t="shared" si="3"/>
        <v>0.42654948319323788</v>
      </c>
      <c r="P28" s="28">
        <f t="shared" si="4"/>
        <v>0.52770323516701867</v>
      </c>
    </row>
    <row r="29" spans="1:16" x14ac:dyDescent="0.2">
      <c r="A29" s="14">
        <v>27</v>
      </c>
      <c r="B29" s="26">
        <v>0.85631599999999997</v>
      </c>
      <c r="C29" s="29">
        <v>0.868668</v>
      </c>
      <c r="D29" s="29">
        <v>0.26627099999999998</v>
      </c>
      <c r="E29" s="27">
        <f t="shared" si="0"/>
        <v>1.4424581579697249E-2</v>
      </c>
      <c r="F29" s="28">
        <f t="shared" si="5"/>
        <v>4.6388829425660437E-2</v>
      </c>
      <c r="G29" s="29">
        <v>-1.6476999999999999</v>
      </c>
      <c r="H29" s="29">
        <v>1.7053830000000001</v>
      </c>
      <c r="I29" s="29">
        <v>7.8181279999999997</v>
      </c>
      <c r="J29" s="27">
        <f t="shared" si="1"/>
        <v>2.0350081932390607</v>
      </c>
      <c r="K29" s="28">
        <f t="shared" si="2"/>
        <v>0.42888566163153125</v>
      </c>
      <c r="L29" s="29">
        <v>3.6842199999999998</v>
      </c>
      <c r="M29" s="29">
        <v>2.3330839999999999</v>
      </c>
      <c r="N29" s="29">
        <v>2.7789419999999998</v>
      </c>
      <c r="O29" s="27">
        <f t="shared" si="3"/>
        <v>0.36673597125035962</v>
      </c>
      <c r="P29" s="28">
        <f t="shared" si="4"/>
        <v>0.48620518168425247</v>
      </c>
    </row>
    <row r="30" spans="1:16" x14ac:dyDescent="0.2">
      <c r="A30" s="14">
        <v>28</v>
      </c>
      <c r="B30" s="26">
        <v>0.56416299999999997</v>
      </c>
      <c r="C30" s="29">
        <v>0.40567199999999998</v>
      </c>
      <c r="D30" s="29">
        <v>0.64037100000000002</v>
      </c>
      <c r="E30" s="27">
        <f t="shared" si="0"/>
        <v>0.28093122023245054</v>
      </c>
      <c r="F30" s="28">
        <f t="shared" si="5"/>
        <v>0.24749871558830738</v>
      </c>
      <c r="G30" s="29">
        <v>-1.3445100000000001</v>
      </c>
      <c r="H30" s="29">
        <v>4.1079999999999998E-2</v>
      </c>
      <c r="I30" s="29">
        <v>8.4100839999999994</v>
      </c>
      <c r="J30" s="27">
        <f t="shared" si="1"/>
        <v>1.0305538820834357</v>
      </c>
      <c r="K30" s="28">
        <f t="shared" si="2"/>
        <v>0.16475340793266752</v>
      </c>
      <c r="L30" s="29">
        <v>2.9369399999999999</v>
      </c>
      <c r="M30" s="29">
        <v>2.0230969999999999</v>
      </c>
      <c r="N30" s="29">
        <v>3.1388929999999999</v>
      </c>
      <c r="O30" s="27">
        <f t="shared" si="3"/>
        <v>0.3111548073845567</v>
      </c>
      <c r="P30" s="28">
        <f t="shared" si="4"/>
        <v>0.29113544169871353</v>
      </c>
    </row>
    <row r="31" spans="1:16" x14ac:dyDescent="0.2">
      <c r="A31" s="14">
        <v>29</v>
      </c>
      <c r="B31" s="26">
        <v>0.74710699999999997</v>
      </c>
      <c r="C31" s="29">
        <v>0.97253900000000004</v>
      </c>
      <c r="D31" s="29">
        <v>0.26521499999999998</v>
      </c>
      <c r="E31" s="27">
        <f t="shared" si="0"/>
        <v>0.30173991141831102</v>
      </c>
      <c r="F31" s="28">
        <f t="shared" si="5"/>
        <v>0.84999717210565051</v>
      </c>
      <c r="G31" s="29">
        <v>-1.50837</v>
      </c>
      <c r="H31" s="29">
        <v>-8.873068</v>
      </c>
      <c r="I31" s="29">
        <v>16.264672000000001</v>
      </c>
      <c r="J31" s="27">
        <f t="shared" si="1"/>
        <v>4.8825540152615075</v>
      </c>
      <c r="K31" s="28">
        <f t="shared" si="2"/>
        <v>0.45280335195200982</v>
      </c>
      <c r="L31" s="29">
        <v>3.44929</v>
      </c>
      <c r="M31" s="29">
        <v>7.232291</v>
      </c>
      <c r="N31" s="29">
        <v>11.187974000000001</v>
      </c>
      <c r="O31" s="27">
        <f t="shared" si="3"/>
        <v>1.0967477364906981</v>
      </c>
      <c r="P31" s="28">
        <f t="shared" si="4"/>
        <v>0.3381310146055041</v>
      </c>
    </row>
    <row r="32" spans="1:16" x14ac:dyDescent="0.2">
      <c r="A32" s="14">
        <v>30</v>
      </c>
      <c r="B32" s="26">
        <v>1.77</v>
      </c>
      <c r="C32" s="29">
        <v>0.72608700000000004</v>
      </c>
      <c r="D32" s="29">
        <v>5.3451890000000004</v>
      </c>
      <c r="E32" s="27">
        <f t="shared" si="0"/>
        <v>0.58978135593220327</v>
      </c>
      <c r="F32" s="28">
        <f t="shared" si="5"/>
        <v>0.19529954880921888</v>
      </c>
      <c r="G32" s="29">
        <v>-2.6078700000000001</v>
      </c>
      <c r="H32" s="29">
        <v>6.3291019999999998</v>
      </c>
      <c r="I32" s="29">
        <v>44.679946000000001</v>
      </c>
      <c r="J32" s="27">
        <f t="shared" si="1"/>
        <v>3.4269238880772432</v>
      </c>
      <c r="K32" s="28">
        <f t="shared" si="2"/>
        <v>0.2000219964455642</v>
      </c>
      <c r="L32" s="29">
        <v>5.2027700000000001</v>
      </c>
      <c r="M32" s="29">
        <v>-11.495748000000001</v>
      </c>
      <c r="N32" s="29">
        <v>35.825653000000003</v>
      </c>
      <c r="O32" s="27">
        <f t="shared" si="3"/>
        <v>3.2095437622651009</v>
      </c>
      <c r="P32" s="28">
        <f t="shared" si="4"/>
        <v>0.46610505606136471</v>
      </c>
    </row>
    <row r="33" spans="1:16" x14ac:dyDescent="0.2">
      <c r="A33" s="14">
        <v>31</v>
      </c>
      <c r="B33" s="26">
        <v>0.87956400000000001</v>
      </c>
      <c r="C33" s="29">
        <v>0.81257500000000005</v>
      </c>
      <c r="D33" s="29">
        <v>0.35170400000000002</v>
      </c>
      <c r="E33" s="27">
        <f t="shared" si="0"/>
        <v>7.6161598246403853E-2</v>
      </c>
      <c r="F33" s="28">
        <f t="shared" si="5"/>
        <v>0.19046982689989297</v>
      </c>
      <c r="G33" s="29">
        <v>-1.7089099999999999</v>
      </c>
      <c r="H33" s="29">
        <v>0.89169900000000002</v>
      </c>
      <c r="I33" s="29">
        <v>9.9727359999999994</v>
      </c>
      <c r="J33" s="27">
        <f t="shared" si="1"/>
        <v>1.5217940090467024</v>
      </c>
      <c r="K33" s="28">
        <f t="shared" si="2"/>
        <v>0.26077186842206596</v>
      </c>
      <c r="L33" s="29">
        <v>3.6981000000000002</v>
      </c>
      <c r="M33" s="29">
        <v>2.2926700000000002</v>
      </c>
      <c r="N33" s="29">
        <v>6.2079319999999996</v>
      </c>
      <c r="O33" s="27">
        <f t="shared" si="3"/>
        <v>0.38004110218760984</v>
      </c>
      <c r="P33" s="28">
        <f t="shared" si="4"/>
        <v>0.2263926215686641</v>
      </c>
    </row>
    <row r="34" spans="1:16" x14ac:dyDescent="0.2">
      <c r="A34" s="14">
        <v>32</v>
      </c>
      <c r="B34" s="26">
        <v>1.31341</v>
      </c>
      <c r="C34" s="29">
        <v>1.3007679999999999</v>
      </c>
      <c r="D34" s="29">
        <v>0.398866</v>
      </c>
      <c r="E34" s="27">
        <f t="shared" si="0"/>
        <v>9.625326440334734E-3</v>
      </c>
      <c r="F34" s="28">
        <f t="shared" si="5"/>
        <v>3.169485491368039E-2</v>
      </c>
      <c r="G34" s="29">
        <v>-2.2066400000000002</v>
      </c>
      <c r="H34" s="29">
        <v>-4.9927400000000004</v>
      </c>
      <c r="I34" s="29">
        <v>8.6964020000000009</v>
      </c>
      <c r="J34" s="27">
        <f t="shared" si="1"/>
        <v>1.2625983395569735</v>
      </c>
      <c r="K34" s="28">
        <f t="shared" si="2"/>
        <v>0.32037387416083113</v>
      </c>
      <c r="L34" s="29">
        <v>4.4226900000000002</v>
      </c>
      <c r="M34" s="29">
        <v>5.5412340000000002</v>
      </c>
      <c r="N34" s="29">
        <v>5.2938450000000001</v>
      </c>
      <c r="O34" s="27">
        <f t="shared" si="3"/>
        <v>0.25291033285172598</v>
      </c>
      <c r="P34" s="28">
        <f t="shared" si="4"/>
        <v>0.21129141484119765</v>
      </c>
    </row>
    <row r="35" spans="1:16" x14ac:dyDescent="0.2">
      <c r="A35" s="14">
        <v>33</v>
      </c>
      <c r="B35" s="26">
        <v>1.2724899999999999</v>
      </c>
      <c r="C35" s="29">
        <v>1.2026939999999999</v>
      </c>
      <c r="D35" s="29">
        <v>0.87171399999999999</v>
      </c>
      <c r="E35" s="27">
        <f t="shared" si="0"/>
        <v>5.4849939881649344E-2</v>
      </c>
      <c r="F35" s="28">
        <f t="shared" si="5"/>
        <v>8.0067545089329728E-2</v>
      </c>
      <c r="G35" s="29">
        <v>-2.1839599999999999</v>
      </c>
      <c r="H35" s="29">
        <v>-0.188419</v>
      </c>
      <c r="I35" s="29">
        <v>10.737695</v>
      </c>
      <c r="J35" s="27">
        <f t="shared" si="1"/>
        <v>0.91372598399238081</v>
      </c>
      <c r="K35" s="28">
        <f t="shared" si="2"/>
        <v>0.18584444799372674</v>
      </c>
      <c r="L35" s="29">
        <v>4.2941700000000003</v>
      </c>
      <c r="M35" s="29">
        <v>2.7426910000000002</v>
      </c>
      <c r="N35" s="29">
        <v>5.5320099999999996</v>
      </c>
      <c r="O35" s="27">
        <f t="shared" si="3"/>
        <v>0.36129892388983204</v>
      </c>
      <c r="P35" s="28">
        <f t="shared" si="4"/>
        <v>0.28045484371864843</v>
      </c>
    </row>
    <row r="36" spans="1:16" x14ac:dyDescent="0.2">
      <c r="A36" s="14">
        <v>34</v>
      </c>
      <c r="B36" s="26">
        <v>0.66827300000000001</v>
      </c>
      <c r="C36" s="29">
        <v>0.44839299999999999</v>
      </c>
      <c r="D36" s="29">
        <v>0.54164299999999999</v>
      </c>
      <c r="E36" s="27">
        <f t="shared" si="0"/>
        <v>0.32902720894005894</v>
      </c>
      <c r="F36" s="28">
        <f t="shared" si="5"/>
        <v>0.40595004458656353</v>
      </c>
      <c r="G36" s="29">
        <v>-1.4583999999999999</v>
      </c>
      <c r="H36" s="29">
        <v>1.1871529999999999</v>
      </c>
      <c r="I36" s="29">
        <v>8.4905080000000002</v>
      </c>
      <c r="J36" s="27">
        <f t="shared" si="1"/>
        <v>1.8140105595172791</v>
      </c>
      <c r="K36" s="28">
        <f t="shared" si="2"/>
        <v>0.31158948322055635</v>
      </c>
      <c r="L36" s="29">
        <v>3.22288</v>
      </c>
      <c r="M36" s="29">
        <v>1.5519019999999999</v>
      </c>
      <c r="N36" s="29">
        <v>4.2017749999999996</v>
      </c>
      <c r="O36" s="27">
        <f t="shared" si="3"/>
        <v>0.51847353919475747</v>
      </c>
      <c r="P36" s="28">
        <f t="shared" si="4"/>
        <v>0.39768383599788193</v>
      </c>
    </row>
    <row r="37" spans="1:16" x14ac:dyDescent="0.2">
      <c r="A37" s="14">
        <v>35</v>
      </c>
      <c r="B37" s="26">
        <v>1.0526500000000001</v>
      </c>
      <c r="C37" s="29">
        <v>0.89024899999999996</v>
      </c>
      <c r="D37" s="29">
        <v>0.49359500000000001</v>
      </c>
      <c r="E37" s="27">
        <f t="shared" si="0"/>
        <v>0.15427825013062282</v>
      </c>
      <c r="F37" s="28">
        <f t="shared" si="5"/>
        <v>0.3290167039779579</v>
      </c>
      <c r="G37" s="29">
        <v>-1.9132400000000001</v>
      </c>
      <c r="H37" s="29">
        <v>0.83112200000000003</v>
      </c>
      <c r="I37" s="29">
        <v>13.620748000000001</v>
      </c>
      <c r="J37" s="27">
        <f t="shared" si="1"/>
        <v>1.4344055110702265</v>
      </c>
      <c r="K37" s="28">
        <f t="shared" si="2"/>
        <v>0.2014839419978991</v>
      </c>
      <c r="L37" s="29">
        <v>4.0228299999999999</v>
      </c>
      <c r="M37" s="29">
        <v>1.606886</v>
      </c>
      <c r="N37" s="29">
        <v>8.8337059999999994</v>
      </c>
      <c r="O37" s="27">
        <f t="shared" si="3"/>
        <v>0.60055831342612032</v>
      </c>
      <c r="P37" s="28">
        <f t="shared" si="4"/>
        <v>0.27349155609208636</v>
      </c>
    </row>
    <row r="38" spans="1:16" x14ac:dyDescent="0.2">
      <c r="A38" s="14">
        <v>36</v>
      </c>
      <c r="B38" s="26">
        <v>1.20065</v>
      </c>
      <c r="C38" s="29">
        <v>1.7028399999999999</v>
      </c>
      <c r="D38" s="29">
        <v>2.6932480000000001</v>
      </c>
      <c r="E38" s="27">
        <f t="shared" si="0"/>
        <v>0.41826510640069953</v>
      </c>
      <c r="F38" s="28">
        <f t="shared" si="5"/>
        <v>0.18646259089396888</v>
      </c>
      <c r="G38" s="29">
        <v>-2.1156700000000002</v>
      </c>
      <c r="H38" s="29">
        <v>-4.8566349999999998</v>
      </c>
      <c r="I38" s="29">
        <v>20.926448000000001</v>
      </c>
      <c r="J38" s="27">
        <f t="shared" si="1"/>
        <v>1.2955541270614035</v>
      </c>
      <c r="K38" s="28">
        <f t="shared" si="2"/>
        <v>0.13098090034199783</v>
      </c>
      <c r="L38" s="29">
        <v>4.1624499999999998</v>
      </c>
      <c r="M38" s="29">
        <v>2.4399820000000001</v>
      </c>
      <c r="N38" s="29">
        <v>8.5343509999999991</v>
      </c>
      <c r="O38" s="27">
        <f t="shared" si="3"/>
        <v>0.4138110968299919</v>
      </c>
      <c r="P38" s="28">
        <f t="shared" si="4"/>
        <v>0.20182764922605126</v>
      </c>
    </row>
    <row r="39" spans="1:16" x14ac:dyDescent="0.2">
      <c r="A39" s="14">
        <v>37</v>
      </c>
      <c r="B39" s="26">
        <v>0.65949500000000005</v>
      </c>
      <c r="C39" s="29">
        <v>0.443832</v>
      </c>
      <c r="D39" s="29">
        <v>1.7468980000000001</v>
      </c>
      <c r="E39" s="27">
        <f t="shared" si="0"/>
        <v>0.32701233519586964</v>
      </c>
      <c r="F39" s="28">
        <f t="shared" si="5"/>
        <v>0.12345483250882423</v>
      </c>
      <c r="G39" s="29">
        <v>-1.5287900000000001</v>
      </c>
      <c r="H39" s="29">
        <v>0.47868699999999997</v>
      </c>
      <c r="I39" s="29">
        <v>16.849484</v>
      </c>
      <c r="J39" s="27">
        <f t="shared" si="1"/>
        <v>1.3131149471150387</v>
      </c>
      <c r="K39" s="28">
        <f t="shared" si="2"/>
        <v>0.11914174938532243</v>
      </c>
      <c r="L39" s="29">
        <v>3.0525000000000002</v>
      </c>
      <c r="M39" s="29">
        <v>1.7889109999999999</v>
      </c>
      <c r="N39" s="29">
        <v>4.7393429999999999</v>
      </c>
      <c r="O39" s="27">
        <f t="shared" si="3"/>
        <v>0.41395217035217041</v>
      </c>
      <c r="P39" s="28">
        <f t="shared" si="4"/>
        <v>0.26661691293497863</v>
      </c>
    </row>
    <row r="40" spans="1:16" x14ac:dyDescent="0.2">
      <c r="A40" s="14">
        <v>38</v>
      </c>
      <c r="B40" s="26">
        <v>1.5775600000000001</v>
      </c>
      <c r="C40" s="29">
        <v>1.724548</v>
      </c>
      <c r="D40" s="29">
        <v>0.37593799999999999</v>
      </c>
      <c r="E40" s="27">
        <f t="shared" si="0"/>
        <v>9.3174269124470632E-2</v>
      </c>
      <c r="F40" s="28">
        <f t="shared" si="5"/>
        <v>0.39099000367081777</v>
      </c>
      <c r="G40" s="29">
        <v>-2.4691299999999998</v>
      </c>
      <c r="H40" s="29">
        <v>-11.615743999999999</v>
      </c>
      <c r="I40" s="29">
        <v>36.916617000000002</v>
      </c>
      <c r="J40" s="27">
        <f t="shared" si="1"/>
        <v>3.7043873753103322</v>
      </c>
      <c r="K40" s="28">
        <f t="shared" si="2"/>
        <v>0.24776414371880282</v>
      </c>
      <c r="L40" s="29">
        <v>4.7771999999999997</v>
      </c>
      <c r="M40" s="29">
        <v>6.0461080000000003</v>
      </c>
      <c r="N40" s="29">
        <v>5.7277959999999997</v>
      </c>
      <c r="O40" s="27">
        <f t="shared" si="3"/>
        <v>0.26561751653688365</v>
      </c>
      <c r="P40" s="28">
        <f t="shared" si="4"/>
        <v>0.22153512450513263</v>
      </c>
    </row>
    <row r="41" spans="1:16" x14ac:dyDescent="0.2">
      <c r="A41" s="14">
        <v>39</v>
      </c>
      <c r="B41" s="26">
        <v>1.08161</v>
      </c>
      <c r="C41" s="29">
        <v>0.76654299999999997</v>
      </c>
      <c r="D41" s="29">
        <v>0.587453</v>
      </c>
      <c r="E41" s="27">
        <f t="shared" si="0"/>
        <v>0.29129445918584335</v>
      </c>
      <c r="F41" s="28">
        <f t="shared" si="5"/>
        <v>0.53632716149206827</v>
      </c>
      <c r="G41" s="29">
        <v>-2.0006699999999999</v>
      </c>
      <c r="H41" s="29">
        <v>1.210099</v>
      </c>
      <c r="I41" s="29">
        <v>8.5656770000000009</v>
      </c>
      <c r="J41" s="27">
        <f t="shared" si="1"/>
        <v>1.6048468762964407</v>
      </c>
      <c r="K41" s="28">
        <f t="shared" si="2"/>
        <v>0.37484124138699132</v>
      </c>
      <c r="L41" s="29">
        <v>3.9307599999999998</v>
      </c>
      <c r="M41" s="29">
        <v>2.2570290000000002</v>
      </c>
      <c r="N41" s="29">
        <v>2.578166</v>
      </c>
      <c r="O41" s="27">
        <f t="shared" si="3"/>
        <v>0.42580340697473257</v>
      </c>
      <c r="P41" s="28">
        <f t="shared" si="4"/>
        <v>0.64919442735650057</v>
      </c>
    </row>
    <row r="42" spans="1:16" x14ac:dyDescent="0.2">
      <c r="A42" s="14">
        <v>40</v>
      </c>
      <c r="B42" s="26">
        <v>1.40215</v>
      </c>
      <c r="C42" s="29">
        <v>-0.43473099999999998</v>
      </c>
      <c r="D42" s="29">
        <v>9.3115009999999998</v>
      </c>
      <c r="E42" s="27">
        <f t="shared" si="0"/>
        <v>1.3100460007845094</v>
      </c>
      <c r="F42" s="28">
        <f t="shared" si="5"/>
        <v>0.19727012862910073</v>
      </c>
      <c r="G42" s="29">
        <v>-2.3628300000000002</v>
      </c>
      <c r="H42" s="29">
        <v>8.1708350000000003</v>
      </c>
      <c r="I42" s="29">
        <v>56.7346</v>
      </c>
      <c r="J42" s="27">
        <f t="shared" si="1"/>
        <v>4.4580714651498417</v>
      </c>
      <c r="K42" s="28">
        <f t="shared" si="2"/>
        <v>0.18566562556182648</v>
      </c>
      <c r="L42" s="29">
        <v>4.01586</v>
      </c>
      <c r="M42" s="29">
        <v>3.232834</v>
      </c>
      <c r="N42" s="29">
        <v>11.636187</v>
      </c>
      <c r="O42" s="27">
        <f t="shared" si="3"/>
        <v>0.1949833908552589</v>
      </c>
      <c r="P42" s="28">
        <f t="shared" si="4"/>
        <v>6.729231835136372E-2</v>
      </c>
    </row>
    <row r="43" spans="1:16" x14ac:dyDescent="0.2">
      <c r="A43" s="14">
        <v>41</v>
      </c>
      <c r="B43" s="26">
        <v>0.953816</v>
      </c>
      <c r="C43" s="29">
        <v>0.99239999999999995</v>
      </c>
      <c r="D43" s="29">
        <v>0.450046</v>
      </c>
      <c r="E43" s="27">
        <f t="shared" si="0"/>
        <v>4.045224655489104E-2</v>
      </c>
      <c r="F43" s="28">
        <f t="shared" si="5"/>
        <v>8.5733458357590012E-2</v>
      </c>
      <c r="G43" s="29">
        <v>-1.7829999999999999</v>
      </c>
      <c r="H43" s="29">
        <v>-3.2890039999999998</v>
      </c>
      <c r="I43" s="29">
        <v>9.1467030000000005</v>
      </c>
      <c r="J43" s="27">
        <f t="shared" si="1"/>
        <v>0.84464610207515423</v>
      </c>
      <c r="K43" s="28">
        <f t="shared" si="2"/>
        <v>0.16464992905093778</v>
      </c>
      <c r="L43" s="29">
        <v>3.86212</v>
      </c>
      <c r="M43" s="29">
        <v>2.393929</v>
      </c>
      <c r="N43" s="29">
        <v>6.2477879999999999</v>
      </c>
      <c r="O43" s="27">
        <f t="shared" si="3"/>
        <v>0.38015157478276179</v>
      </c>
      <c r="P43" s="28">
        <f t="shared" si="4"/>
        <v>0.23499372898056081</v>
      </c>
    </row>
    <row r="44" spans="1:16" x14ac:dyDescent="0.2">
      <c r="A44" s="14">
        <v>42</v>
      </c>
      <c r="B44" s="26">
        <v>1.4794499999999999</v>
      </c>
      <c r="C44" s="29">
        <v>1.233528</v>
      </c>
      <c r="D44" s="29">
        <v>4.7860800000000001</v>
      </c>
      <c r="E44" s="27">
        <f t="shared" si="0"/>
        <v>0.16622528642400891</v>
      </c>
      <c r="F44" s="28">
        <f t="shared" si="5"/>
        <v>5.1382760004011624E-2</v>
      </c>
      <c r="G44" s="29">
        <v>-2.41947</v>
      </c>
      <c r="H44" s="29">
        <v>-0.21847</v>
      </c>
      <c r="I44" s="29">
        <v>35.312368999999997</v>
      </c>
      <c r="J44" s="27">
        <f t="shared" si="1"/>
        <v>0.90970336478650282</v>
      </c>
      <c r="K44" s="28">
        <f t="shared" si="2"/>
        <v>6.2329434765478357E-2</v>
      </c>
      <c r="L44" s="29">
        <v>4.3110999999999997</v>
      </c>
      <c r="M44" s="29">
        <v>4.2676109999999996</v>
      </c>
      <c r="N44" s="29">
        <v>10.21386</v>
      </c>
      <c r="O44" s="27">
        <f t="shared" si="3"/>
        <v>1.0087680638352187E-2</v>
      </c>
      <c r="P44" s="28">
        <f t="shared" si="4"/>
        <v>4.2578417953643491E-3</v>
      </c>
    </row>
    <row r="45" spans="1:16" x14ac:dyDescent="0.2">
      <c r="A45" s="14">
        <v>43</v>
      </c>
      <c r="B45" s="26">
        <v>1.6473199999999999</v>
      </c>
      <c r="C45" s="29">
        <v>2.1320730000000001</v>
      </c>
      <c r="D45" s="29">
        <v>3.8404370000000001</v>
      </c>
      <c r="E45" s="27">
        <f t="shared" si="0"/>
        <v>0.29426765898550389</v>
      </c>
      <c r="F45" s="28">
        <f t="shared" si="5"/>
        <v>0.12622339593124435</v>
      </c>
      <c r="G45" s="29">
        <v>-2.5464699999999998</v>
      </c>
      <c r="H45" s="29">
        <v>-8.1873339999999999</v>
      </c>
      <c r="I45" s="29">
        <v>31.800564000000001</v>
      </c>
      <c r="J45" s="27">
        <f t="shared" si="1"/>
        <v>2.2151700196742947</v>
      </c>
      <c r="K45" s="28">
        <f t="shared" si="2"/>
        <v>0.17738251434785873</v>
      </c>
      <c r="L45" s="29">
        <v>4.7698200000000002</v>
      </c>
      <c r="M45" s="29">
        <v>5.8656810000000004</v>
      </c>
      <c r="N45" s="29">
        <v>15.425003</v>
      </c>
      <c r="O45" s="27">
        <f t="shared" si="3"/>
        <v>0.22974892134294378</v>
      </c>
      <c r="P45" s="28">
        <f t="shared" si="4"/>
        <v>7.1044459440299634E-2</v>
      </c>
    </row>
    <row r="46" spans="1:16" x14ac:dyDescent="0.2">
      <c r="A46" s="14">
        <v>44</v>
      </c>
      <c r="B46" s="26">
        <v>0.34843800000000003</v>
      </c>
      <c r="C46" s="29">
        <v>0.33873300000000001</v>
      </c>
      <c r="D46" s="29">
        <v>0.25096499999999999</v>
      </c>
      <c r="E46" s="27">
        <f t="shared" si="0"/>
        <v>2.7852874829955455E-2</v>
      </c>
      <c r="F46" s="28">
        <f t="shared" si="5"/>
        <v>3.8670730978423364E-2</v>
      </c>
      <c r="G46" s="29">
        <v>-0.90445799999999998</v>
      </c>
      <c r="H46" s="29">
        <v>-1.112609</v>
      </c>
      <c r="I46" s="29">
        <v>7.0110320000000002</v>
      </c>
      <c r="J46" s="27">
        <f t="shared" si="1"/>
        <v>0.23013893403563238</v>
      </c>
      <c r="K46" s="28">
        <f t="shared" si="2"/>
        <v>2.9689067172992502E-2</v>
      </c>
      <c r="L46" s="29">
        <v>2.3734899999999999</v>
      </c>
      <c r="M46" s="29">
        <v>1.8020210000000001</v>
      </c>
      <c r="N46" s="29">
        <v>3.076146</v>
      </c>
      <c r="O46" s="27">
        <f t="shared" si="3"/>
        <v>0.24077160636868064</v>
      </c>
      <c r="P46" s="28">
        <f t="shared" si="4"/>
        <v>0.18577434231015036</v>
      </c>
    </row>
    <row r="47" spans="1:16" x14ac:dyDescent="0.2">
      <c r="A47" s="14">
        <v>45</v>
      </c>
      <c r="B47" s="26">
        <v>1.5481</v>
      </c>
      <c r="C47" s="29">
        <v>1.5704389999999999</v>
      </c>
      <c r="D47" s="29">
        <v>1.1605829999999999</v>
      </c>
      <c r="E47" s="27">
        <f t="shared" si="0"/>
        <v>1.442994638589231E-2</v>
      </c>
      <c r="F47" s="28">
        <f t="shared" si="5"/>
        <v>1.9248084798760525E-2</v>
      </c>
      <c r="G47" s="29">
        <v>-2.4662600000000001</v>
      </c>
      <c r="H47" s="29">
        <v>1.53634</v>
      </c>
      <c r="I47" s="29">
        <v>18.242559</v>
      </c>
      <c r="J47" s="27">
        <f t="shared" si="1"/>
        <v>1.6229432419939502</v>
      </c>
      <c r="K47" s="28">
        <f t="shared" si="2"/>
        <v>0.21941000711577802</v>
      </c>
      <c r="L47" s="29">
        <v>4.5656800000000004</v>
      </c>
      <c r="M47" s="29">
        <v>2.8933070000000001</v>
      </c>
      <c r="N47" s="29">
        <v>3.4241320000000002</v>
      </c>
      <c r="O47" s="27">
        <f t="shared" si="3"/>
        <v>0.36629220619929564</v>
      </c>
      <c r="P47" s="28">
        <f t="shared" si="4"/>
        <v>0.48840786511734952</v>
      </c>
    </row>
    <row r="48" spans="1:16" x14ac:dyDescent="0.2">
      <c r="A48" s="14">
        <v>46</v>
      </c>
      <c r="B48" s="26">
        <v>1.3695600000000001</v>
      </c>
      <c r="C48" s="29">
        <v>1.995789</v>
      </c>
      <c r="D48" s="29">
        <v>3.1389960000000001</v>
      </c>
      <c r="E48" s="27">
        <f t="shared" si="0"/>
        <v>0.4572483133269078</v>
      </c>
      <c r="F48" s="28">
        <f t="shared" si="5"/>
        <v>0.19949977636161367</v>
      </c>
      <c r="G48" s="29">
        <v>-2.2997000000000001</v>
      </c>
      <c r="H48" s="29">
        <v>-7.4949539999999999</v>
      </c>
      <c r="I48" s="29">
        <v>26.867162</v>
      </c>
      <c r="J48" s="27">
        <f t="shared" si="1"/>
        <v>2.2591007522720354</v>
      </c>
      <c r="K48" s="28">
        <f t="shared" si="2"/>
        <v>0.19336817189697966</v>
      </c>
      <c r="L48" s="29">
        <v>4.3336699999999997</v>
      </c>
      <c r="M48" s="29">
        <v>5.8621249999999998</v>
      </c>
      <c r="N48" s="29">
        <v>11.154216</v>
      </c>
      <c r="O48" s="27">
        <f t="shared" si="3"/>
        <v>0.35269298308362201</v>
      </c>
      <c r="P48" s="28">
        <f t="shared" si="4"/>
        <v>0.13702935284738973</v>
      </c>
    </row>
    <row r="49" spans="1:16" x14ac:dyDescent="0.2">
      <c r="A49" s="14">
        <v>47</v>
      </c>
      <c r="B49" s="26">
        <v>1.27257</v>
      </c>
      <c r="C49" s="29">
        <v>0.81925199999999998</v>
      </c>
      <c r="D49" s="29">
        <v>0.62976399999999999</v>
      </c>
      <c r="E49" s="27">
        <f t="shared" si="0"/>
        <v>0.3562224474881539</v>
      </c>
      <c r="F49" s="28">
        <f t="shared" si="5"/>
        <v>0.71982202856943234</v>
      </c>
      <c r="G49" s="29">
        <v>-2.16025</v>
      </c>
      <c r="H49" s="29">
        <v>3.1743459999999999</v>
      </c>
      <c r="I49" s="29">
        <v>11.354958</v>
      </c>
      <c r="J49" s="27">
        <f t="shared" si="1"/>
        <v>2.4694345561856266</v>
      </c>
      <c r="K49" s="28">
        <f t="shared" si="2"/>
        <v>0.46980323485124292</v>
      </c>
      <c r="L49" s="29">
        <v>4.3722099999999999</v>
      </c>
      <c r="M49" s="29">
        <v>0.31592500000000001</v>
      </c>
      <c r="N49" s="29">
        <v>7.3170500000000001</v>
      </c>
      <c r="O49" s="27">
        <f t="shared" si="3"/>
        <v>0.92774249178333157</v>
      </c>
      <c r="P49" s="28">
        <f t="shared" si="4"/>
        <v>0.55436070547556737</v>
      </c>
    </row>
    <row r="50" spans="1:16" x14ac:dyDescent="0.2">
      <c r="A50" s="14">
        <v>48</v>
      </c>
      <c r="B50" s="26">
        <v>1.0957300000000001</v>
      </c>
      <c r="C50" s="29">
        <v>0.86114999999999997</v>
      </c>
      <c r="D50" s="29">
        <v>0.71132700000000004</v>
      </c>
      <c r="E50" s="27">
        <f t="shared" si="0"/>
        <v>0.21408558677776468</v>
      </c>
      <c r="F50" s="28">
        <f t="shared" si="5"/>
        <v>0.32977800645835192</v>
      </c>
      <c r="G50" s="29">
        <v>-2.0058199999999999</v>
      </c>
      <c r="H50" s="29">
        <v>0.96245800000000004</v>
      </c>
      <c r="I50" s="29">
        <v>13.244532</v>
      </c>
      <c r="J50" s="27">
        <f t="shared" si="1"/>
        <v>1.4798326868811758</v>
      </c>
      <c r="K50" s="28">
        <f t="shared" si="2"/>
        <v>0.22411346810895241</v>
      </c>
      <c r="L50" s="29">
        <v>3.98935</v>
      </c>
      <c r="M50" s="29">
        <v>2.723366</v>
      </c>
      <c r="N50" s="29">
        <v>4.3795599999999997</v>
      </c>
      <c r="O50" s="27">
        <f t="shared" si="3"/>
        <v>0.31734092020003257</v>
      </c>
      <c r="P50" s="28">
        <f t="shared" si="4"/>
        <v>0.2890664815643581</v>
      </c>
    </row>
    <row r="51" spans="1:16" x14ac:dyDescent="0.2">
      <c r="A51" s="14">
        <v>49</v>
      </c>
      <c r="B51" s="26">
        <v>1.5762400000000001</v>
      </c>
      <c r="C51" s="29">
        <v>1.7691950000000001</v>
      </c>
      <c r="D51" s="29">
        <v>1.095758</v>
      </c>
      <c r="E51" s="27">
        <f t="shared" si="0"/>
        <v>0.12241473379688371</v>
      </c>
      <c r="F51" s="28">
        <f t="shared" si="5"/>
        <v>0.17609271390215722</v>
      </c>
      <c r="G51" s="29">
        <v>-2.47309</v>
      </c>
      <c r="H51" s="29">
        <v>-4.2186240000000002</v>
      </c>
      <c r="I51" s="29">
        <v>15.121463</v>
      </c>
      <c r="J51" s="27">
        <f t="shared" si="1"/>
        <v>0.70581094905563491</v>
      </c>
      <c r="K51" s="28">
        <f t="shared" si="2"/>
        <v>0.11543420104258431</v>
      </c>
      <c r="L51" s="29">
        <v>4.7456100000000001</v>
      </c>
      <c r="M51" s="29">
        <v>5.0703529999999999</v>
      </c>
      <c r="N51" s="29">
        <v>8.5968389999999992</v>
      </c>
      <c r="O51" s="27">
        <f t="shared" si="3"/>
        <v>6.8430191271511939E-2</v>
      </c>
      <c r="P51" s="28">
        <f t="shared" si="4"/>
        <v>3.7774698351335859E-2</v>
      </c>
    </row>
    <row r="52" spans="1:16" x14ac:dyDescent="0.2">
      <c r="A52" s="14">
        <v>50</v>
      </c>
      <c r="B52" s="26">
        <v>0.48063600000000001</v>
      </c>
      <c r="C52" s="29">
        <v>0.95118400000000003</v>
      </c>
      <c r="D52" s="29">
        <v>0.52283299999999999</v>
      </c>
      <c r="E52" s="27">
        <f t="shared" si="0"/>
        <v>0.97901114356810559</v>
      </c>
      <c r="F52" s="28">
        <f t="shared" si="5"/>
        <v>0.89999674848374156</v>
      </c>
      <c r="G52" s="29">
        <v>-1.1962200000000001</v>
      </c>
      <c r="H52" s="29">
        <v>-7.2557770000000001</v>
      </c>
      <c r="I52" s="29">
        <v>7.5000299999999998</v>
      </c>
      <c r="J52" s="27">
        <f t="shared" si="1"/>
        <v>5.065587433749644</v>
      </c>
      <c r="K52" s="28">
        <f t="shared" si="2"/>
        <v>0.80793770158252698</v>
      </c>
      <c r="L52" s="29">
        <v>2.7450700000000001</v>
      </c>
      <c r="M52" s="29">
        <v>5.4111310000000001</v>
      </c>
      <c r="N52" s="29">
        <v>2.7878829999999999</v>
      </c>
      <c r="O52" s="27">
        <f t="shared" si="3"/>
        <v>0.97121785601095778</v>
      </c>
      <c r="P52" s="28">
        <f t="shared" si="4"/>
        <v>0.95630304428127011</v>
      </c>
    </row>
    <row r="53" spans="1:16" x14ac:dyDescent="0.2">
      <c r="A53" s="14">
        <v>51</v>
      </c>
      <c r="B53" s="26">
        <v>0.65111300000000005</v>
      </c>
      <c r="C53" s="29">
        <v>0.55576400000000004</v>
      </c>
      <c r="D53" s="29">
        <v>0.66786800000000002</v>
      </c>
      <c r="E53" s="27">
        <f t="shared" si="0"/>
        <v>0.14644001886001357</v>
      </c>
      <c r="F53" s="28">
        <f t="shared" si="5"/>
        <v>0.14276623524409018</v>
      </c>
      <c r="G53" s="29">
        <v>-1.4648099999999999</v>
      </c>
      <c r="H53" s="29">
        <v>-0.48153099999999999</v>
      </c>
      <c r="I53" s="29">
        <v>9.1653120000000001</v>
      </c>
      <c r="J53" s="27">
        <f t="shared" si="1"/>
        <v>0.67126726333108055</v>
      </c>
      <c r="K53" s="28">
        <f t="shared" si="2"/>
        <v>0.1072826544257304</v>
      </c>
      <c r="L53" s="29">
        <v>3.14466</v>
      </c>
      <c r="M53" s="29">
        <v>2.7710460000000001</v>
      </c>
      <c r="N53" s="29">
        <v>3.8680659999999998</v>
      </c>
      <c r="O53" s="27">
        <f t="shared" si="3"/>
        <v>0.11880902863902612</v>
      </c>
      <c r="P53" s="28">
        <f t="shared" si="4"/>
        <v>9.6589354990323312E-2</v>
      </c>
    </row>
    <row r="54" spans="1:16" x14ac:dyDescent="0.2">
      <c r="A54" s="14">
        <v>52</v>
      </c>
      <c r="B54" s="26">
        <v>1.6422099999999999</v>
      </c>
      <c r="C54" s="29">
        <v>1.394001</v>
      </c>
      <c r="D54" s="29">
        <v>1.2252639999999999</v>
      </c>
      <c r="E54" s="27">
        <f t="shared" si="0"/>
        <v>0.15114327643845787</v>
      </c>
      <c r="F54" s="28">
        <f t="shared" si="5"/>
        <v>0.20257593465571494</v>
      </c>
      <c r="G54" s="29">
        <v>-2.5180099999999999</v>
      </c>
      <c r="H54" s="29">
        <v>-0.72205399999999997</v>
      </c>
      <c r="I54" s="29">
        <v>21.587223000000002</v>
      </c>
      <c r="J54" s="27">
        <f t="shared" si="1"/>
        <v>0.71324418886342789</v>
      </c>
      <c r="K54" s="28">
        <f t="shared" si="2"/>
        <v>8.3195323455916487E-2</v>
      </c>
      <c r="L54" s="29">
        <v>4.9196099999999996</v>
      </c>
      <c r="M54" s="29">
        <v>3.4553579999999999</v>
      </c>
      <c r="N54" s="29">
        <v>15.738892999999999</v>
      </c>
      <c r="O54" s="27">
        <f t="shared" si="3"/>
        <v>0.29763578820272335</v>
      </c>
      <c r="P54" s="28">
        <f t="shared" si="4"/>
        <v>9.3033989112194848E-2</v>
      </c>
    </row>
    <row r="55" spans="1:16" x14ac:dyDescent="0.2">
      <c r="A55" s="14">
        <v>53</v>
      </c>
      <c r="B55" s="26">
        <v>1.3476699999999999</v>
      </c>
      <c r="C55" s="29">
        <v>1.0203310000000001</v>
      </c>
      <c r="D55" s="29">
        <v>4.0966990000000001</v>
      </c>
      <c r="E55" s="27">
        <f t="shared" si="0"/>
        <v>0.24289254787893166</v>
      </c>
      <c r="F55" s="28">
        <f t="shared" si="5"/>
        <v>7.9903112237437957E-2</v>
      </c>
      <c r="G55" s="29">
        <v>-2.2842099999999999</v>
      </c>
      <c r="H55" s="29">
        <v>0.56536799999999998</v>
      </c>
      <c r="I55" s="29">
        <v>33.862338000000001</v>
      </c>
      <c r="J55" s="27">
        <f t="shared" si="1"/>
        <v>1.2475113934358049</v>
      </c>
      <c r="K55" s="28">
        <f t="shared" si="2"/>
        <v>8.4151838541095411E-2</v>
      </c>
      <c r="L55" s="29">
        <v>4.26525</v>
      </c>
      <c r="M55" s="29">
        <v>3.0756929999999998</v>
      </c>
      <c r="N55" s="29">
        <v>12.848197000000001</v>
      </c>
      <c r="O55" s="27">
        <f t="shared" si="3"/>
        <v>0.27889502373835068</v>
      </c>
      <c r="P55" s="28">
        <f t="shared" si="4"/>
        <v>9.2585519976071354E-2</v>
      </c>
    </row>
    <row r="56" spans="1:16" x14ac:dyDescent="0.2">
      <c r="A56" s="14">
        <v>54</v>
      </c>
      <c r="B56" s="26">
        <v>1.1363799999999999</v>
      </c>
      <c r="C56" s="29">
        <v>1.1729430000000001</v>
      </c>
      <c r="D56" s="29">
        <v>0.412325</v>
      </c>
      <c r="E56" s="27">
        <f t="shared" si="0"/>
        <v>3.2174976680335914E-2</v>
      </c>
      <c r="F56" s="28">
        <f t="shared" si="5"/>
        <v>8.8675195537501056E-2</v>
      </c>
      <c r="G56" s="29">
        <v>-1.99075</v>
      </c>
      <c r="H56" s="29">
        <v>1.8838000000000001E-2</v>
      </c>
      <c r="I56" s="29">
        <v>12.700125</v>
      </c>
      <c r="J56" s="27">
        <f t="shared" si="1"/>
        <v>1.0094627652894637</v>
      </c>
      <c r="K56" s="28">
        <f t="shared" si="2"/>
        <v>0.15823371817206522</v>
      </c>
      <c r="L56" s="29">
        <v>4.1967999999999996</v>
      </c>
      <c r="M56" s="29">
        <v>2.7246899999999998</v>
      </c>
      <c r="N56" s="29">
        <v>10.021837</v>
      </c>
      <c r="O56" s="27">
        <f t="shared" si="3"/>
        <v>0.35076963400686234</v>
      </c>
      <c r="P56" s="28">
        <f t="shared" si="4"/>
        <v>0.14689023579210078</v>
      </c>
    </row>
    <row r="57" spans="1:16" x14ac:dyDescent="0.2">
      <c r="A57" s="14">
        <v>55</v>
      </c>
      <c r="B57" s="26">
        <v>1.5720799999999999</v>
      </c>
      <c r="C57" s="29">
        <v>1.478418</v>
      </c>
      <c r="D57" s="29">
        <v>0.37465100000000001</v>
      </c>
      <c r="E57" s="27">
        <f t="shared" si="0"/>
        <v>5.9578392957101364E-2</v>
      </c>
      <c r="F57" s="28">
        <f t="shared" si="5"/>
        <v>0.24999799813693252</v>
      </c>
      <c r="G57" s="29">
        <v>-2.45858</v>
      </c>
      <c r="H57" s="29">
        <v>-2.0153050000000001</v>
      </c>
      <c r="I57" s="29">
        <v>61.960123000000003</v>
      </c>
      <c r="J57" s="27">
        <f t="shared" si="1"/>
        <v>0.18029716340326524</v>
      </c>
      <c r="K57" s="28">
        <f t="shared" si="2"/>
        <v>7.1541981929248242E-3</v>
      </c>
      <c r="L57" s="29">
        <v>4.7974600000000001</v>
      </c>
      <c r="M57" s="29">
        <v>4.1264000000000003</v>
      </c>
      <c r="N57" s="29">
        <v>17.508098</v>
      </c>
      <c r="O57" s="27">
        <f t="shared" si="3"/>
        <v>0.13987818553984813</v>
      </c>
      <c r="P57" s="28">
        <f t="shared" si="4"/>
        <v>3.8328549451802231E-2</v>
      </c>
    </row>
    <row r="58" spans="1:16" x14ac:dyDescent="0.2">
      <c r="A58" s="14">
        <v>56</v>
      </c>
      <c r="B58" s="26">
        <v>1.4369499999999999</v>
      </c>
      <c r="C58" s="29">
        <v>1.196231</v>
      </c>
      <c r="D58" s="29">
        <v>2.5884939999999999</v>
      </c>
      <c r="E58" s="27">
        <f t="shared" si="0"/>
        <v>0.16752079056334593</v>
      </c>
      <c r="F58" s="28">
        <f t="shared" si="5"/>
        <v>9.2995772831615572E-2</v>
      </c>
      <c r="G58" s="29">
        <v>-2.3450899999999999</v>
      </c>
      <c r="H58" s="29">
        <v>-2.2045520000000001</v>
      </c>
      <c r="I58" s="29">
        <v>25.010164</v>
      </c>
      <c r="J58" s="27">
        <f t="shared" si="1"/>
        <v>5.9928616812147867E-2</v>
      </c>
      <c r="K58" s="28">
        <f t="shared" si="2"/>
        <v>5.6192354436380276E-3</v>
      </c>
      <c r="L58" s="29">
        <v>4.5393800000000004</v>
      </c>
      <c r="M58" s="29">
        <v>4.8868809999999998</v>
      </c>
      <c r="N58" s="29">
        <v>13.497714</v>
      </c>
      <c r="O58" s="27">
        <f t="shared" si="3"/>
        <v>7.6552524794134741E-2</v>
      </c>
      <c r="P58" s="28">
        <f t="shared" si="4"/>
        <v>2.5745174331001486E-2</v>
      </c>
    </row>
    <row r="59" spans="1:16" x14ac:dyDescent="0.2">
      <c r="A59" s="14">
        <v>57</v>
      </c>
      <c r="B59" s="26">
        <v>1.1751</v>
      </c>
      <c r="C59" s="29">
        <v>1.245236</v>
      </c>
      <c r="D59" s="29">
        <v>2.4930840000000001</v>
      </c>
      <c r="E59" s="27">
        <f t="shared" si="0"/>
        <v>5.9685133180154858E-2</v>
      </c>
      <c r="F59" s="28">
        <f t="shared" si="5"/>
        <v>2.8132224987204593E-2</v>
      </c>
      <c r="G59" s="29">
        <v>-2.0438100000000001</v>
      </c>
      <c r="H59" s="29">
        <v>-2.7730700000000001</v>
      </c>
      <c r="I59" s="29">
        <v>23.131782999999999</v>
      </c>
      <c r="J59" s="27">
        <f t="shared" si="1"/>
        <v>0.35681398955871629</v>
      </c>
      <c r="K59" s="28">
        <f t="shared" si="2"/>
        <v>3.1526320301379279E-2</v>
      </c>
      <c r="L59" s="29">
        <v>4.2440699999999998</v>
      </c>
      <c r="M59" s="29">
        <v>1.3459140000000001</v>
      </c>
      <c r="N59" s="29">
        <v>12.79885</v>
      </c>
      <c r="O59" s="27">
        <f t="shared" si="3"/>
        <v>0.6828718659211559</v>
      </c>
      <c r="P59" s="28">
        <f t="shared" si="4"/>
        <v>0.22643878160928518</v>
      </c>
    </row>
    <row r="60" spans="1:16" x14ac:dyDescent="0.2">
      <c r="A60" s="14">
        <v>58</v>
      </c>
      <c r="B60" s="26">
        <v>0.88239199999999995</v>
      </c>
      <c r="C60" s="29">
        <v>0.68917799999999996</v>
      </c>
      <c r="D60" s="29">
        <v>4.8896990000000002</v>
      </c>
      <c r="E60" s="27">
        <f t="shared" si="0"/>
        <v>0.2189661737640414</v>
      </c>
      <c r="F60" s="28">
        <f t="shared" si="5"/>
        <v>3.9514497722661454E-2</v>
      </c>
      <c r="G60" s="29">
        <v>-1.85436</v>
      </c>
      <c r="H60" s="29">
        <v>-2.0192999999999999E-2</v>
      </c>
      <c r="I60" s="29">
        <v>36.114331</v>
      </c>
      <c r="J60" s="27">
        <f t="shared" si="1"/>
        <v>0.98911052869992888</v>
      </c>
      <c r="K60" s="28">
        <f t="shared" si="2"/>
        <v>5.0787788371325505E-2</v>
      </c>
      <c r="L60" s="29">
        <v>3.1885599999999998</v>
      </c>
      <c r="M60" s="29">
        <v>2.7200090000000001</v>
      </c>
      <c r="N60" s="29">
        <v>5.5619880000000004</v>
      </c>
      <c r="O60" s="27">
        <f t="shared" si="3"/>
        <v>0.14694752490152285</v>
      </c>
      <c r="P60" s="28">
        <f t="shared" si="4"/>
        <v>8.4241641657623087E-2</v>
      </c>
    </row>
    <row r="61" spans="1:16" x14ac:dyDescent="0.2">
      <c r="A61" s="14">
        <v>59</v>
      </c>
      <c r="B61" s="26">
        <v>0.78237800000000002</v>
      </c>
      <c r="C61" s="29">
        <v>0.32932800000000001</v>
      </c>
      <c r="D61" s="29">
        <v>1.5010319999999999</v>
      </c>
      <c r="E61" s="27">
        <f t="shared" si="0"/>
        <v>0.57906791857644258</v>
      </c>
      <c r="F61" s="28">
        <f t="shared" si="5"/>
        <v>0.30182567726737342</v>
      </c>
      <c r="G61" s="29">
        <v>-1.61171</v>
      </c>
      <c r="H61" s="29">
        <v>3.1543030000000001</v>
      </c>
      <c r="I61" s="29">
        <v>15.563416</v>
      </c>
      <c r="J61" s="27">
        <f t="shared" si="1"/>
        <v>2.9571157342201762</v>
      </c>
      <c r="K61" s="28">
        <f t="shared" si="2"/>
        <v>0.30623180669333777</v>
      </c>
      <c r="L61" s="29">
        <v>3.4679500000000001</v>
      </c>
      <c r="M61" s="29">
        <v>1.185975</v>
      </c>
      <c r="N61" s="29">
        <v>6.5411710000000003</v>
      </c>
      <c r="O61" s="27">
        <f t="shared" si="3"/>
        <v>0.65801842587119197</v>
      </c>
      <c r="P61" s="28">
        <f t="shared" si="4"/>
        <v>0.34886337629760789</v>
      </c>
    </row>
    <row r="62" spans="1:16" x14ac:dyDescent="0.2">
      <c r="A62" s="14">
        <v>60</v>
      </c>
      <c r="B62" s="26">
        <v>1.3025599999999999</v>
      </c>
      <c r="C62" s="29">
        <v>1.1005069999999999</v>
      </c>
      <c r="D62" s="29">
        <v>0.578067</v>
      </c>
      <c r="E62" s="27">
        <f t="shared" si="0"/>
        <v>0.15511991770052821</v>
      </c>
      <c r="F62" s="28">
        <f t="shared" si="5"/>
        <v>0.34953214765762453</v>
      </c>
      <c r="G62" s="29">
        <v>-2.177</v>
      </c>
      <c r="H62" s="29">
        <v>0.24545500000000001</v>
      </c>
      <c r="I62" s="29">
        <v>13.984009</v>
      </c>
      <c r="J62" s="27">
        <f t="shared" si="1"/>
        <v>1.1127491961414793</v>
      </c>
      <c r="K62" s="28">
        <f t="shared" si="2"/>
        <v>0.17323036619899201</v>
      </c>
      <c r="L62" s="29">
        <v>4.4555699999999998</v>
      </c>
      <c r="M62" s="29">
        <v>3.5610970000000002</v>
      </c>
      <c r="N62" s="29">
        <v>10.932102</v>
      </c>
      <c r="O62" s="27">
        <f t="shared" si="3"/>
        <v>0.20075388783028875</v>
      </c>
      <c r="P62" s="28">
        <f t="shared" si="4"/>
        <v>8.1820769692781833E-2</v>
      </c>
    </row>
    <row r="63" spans="1:16" x14ac:dyDescent="0.2">
      <c r="A63" s="14">
        <v>61</v>
      </c>
      <c r="B63" s="26">
        <v>1.2440199999999999</v>
      </c>
      <c r="C63" s="29">
        <v>1.834519</v>
      </c>
      <c r="D63" s="29">
        <v>2.1483509999999999</v>
      </c>
      <c r="E63" s="27">
        <f t="shared" si="0"/>
        <v>0.47467002138229303</v>
      </c>
      <c r="F63" s="28">
        <f t="shared" si="5"/>
        <v>0.27486151006050691</v>
      </c>
      <c r="G63" s="29">
        <v>-2.1602399999999999</v>
      </c>
      <c r="H63" s="29">
        <v>-7.7390790000000003</v>
      </c>
      <c r="I63" s="29">
        <v>21.509432</v>
      </c>
      <c r="J63" s="27">
        <f t="shared" si="1"/>
        <v>2.5825088879013447</v>
      </c>
      <c r="K63" s="28">
        <f t="shared" si="2"/>
        <v>0.25936709997734947</v>
      </c>
      <c r="L63" s="29">
        <v>4.2297799999999999</v>
      </c>
      <c r="M63" s="29">
        <v>6.1466200000000004</v>
      </c>
      <c r="N63" s="29">
        <v>10.688414</v>
      </c>
      <c r="O63" s="27">
        <f t="shared" si="3"/>
        <v>0.45317723380412234</v>
      </c>
      <c r="P63" s="28">
        <f t="shared" si="4"/>
        <v>0.17933811321305487</v>
      </c>
    </row>
    <row r="64" spans="1:16" x14ac:dyDescent="0.2">
      <c r="A64" s="14">
        <v>62</v>
      </c>
      <c r="B64" s="26">
        <v>0.91082099999999999</v>
      </c>
      <c r="C64" s="29">
        <v>0.86124999999999996</v>
      </c>
      <c r="D64" s="29">
        <v>0.22248100000000001</v>
      </c>
      <c r="E64" s="27">
        <f t="shared" si="0"/>
        <v>5.4424524687068078E-2</v>
      </c>
      <c r="F64" s="28">
        <f t="shared" si="5"/>
        <v>0.22281003771108557</v>
      </c>
      <c r="G64" s="29">
        <v>-1.72485</v>
      </c>
      <c r="H64" s="29">
        <v>-0.34787699999999999</v>
      </c>
      <c r="I64" s="29">
        <v>20.200295000000001</v>
      </c>
      <c r="J64" s="27">
        <f t="shared" si="1"/>
        <v>0.79831463605530917</v>
      </c>
      <c r="K64" s="28">
        <f t="shared" si="2"/>
        <v>6.8165984704678814E-2</v>
      </c>
      <c r="L64" s="29">
        <v>3.7854299999999999</v>
      </c>
      <c r="M64" s="29">
        <v>3.035612</v>
      </c>
      <c r="N64" s="29">
        <v>13.471949</v>
      </c>
      <c r="O64" s="27">
        <f t="shared" si="3"/>
        <v>0.19808000676277196</v>
      </c>
      <c r="P64" s="28">
        <f t="shared" si="4"/>
        <v>5.5657722575998457E-2</v>
      </c>
    </row>
    <row r="65" spans="1:16" x14ac:dyDescent="0.2">
      <c r="A65" s="14">
        <v>63</v>
      </c>
      <c r="B65" s="26">
        <v>0.69313000000000002</v>
      </c>
      <c r="C65" s="29">
        <v>0.586368</v>
      </c>
      <c r="D65" s="29">
        <v>0.91236499999999998</v>
      </c>
      <c r="E65" s="27">
        <f t="shared" si="0"/>
        <v>0.1540288257614012</v>
      </c>
      <c r="F65" s="28">
        <f t="shared" si="5"/>
        <v>0.11701676412400741</v>
      </c>
      <c r="G65" s="29">
        <v>-1.51902</v>
      </c>
      <c r="H65" s="29">
        <v>-0.55778399999999995</v>
      </c>
      <c r="I65" s="29">
        <v>10.883234</v>
      </c>
      <c r="J65" s="27">
        <f t="shared" si="1"/>
        <v>0.63280009479796184</v>
      </c>
      <c r="K65" s="28">
        <f t="shared" si="2"/>
        <v>8.8322643802384485E-2</v>
      </c>
      <c r="L65" s="29">
        <v>3.2419699999999998</v>
      </c>
      <c r="M65" s="29">
        <v>2.1400269999999999</v>
      </c>
      <c r="N65" s="29">
        <v>4.4128800000000004</v>
      </c>
      <c r="O65" s="27">
        <f t="shared" si="3"/>
        <v>0.33989919709312544</v>
      </c>
      <c r="P65" s="28">
        <f t="shared" si="4"/>
        <v>0.24971061982197562</v>
      </c>
    </row>
    <row r="66" spans="1:16" x14ac:dyDescent="0.2">
      <c r="A66" s="14">
        <v>64</v>
      </c>
      <c r="B66" s="26">
        <v>0.94867699999999999</v>
      </c>
      <c r="C66" s="29">
        <v>0.64886200000000005</v>
      </c>
      <c r="D66" s="29">
        <v>0.60336299999999998</v>
      </c>
      <c r="E66" s="27">
        <f t="shared" si="0"/>
        <v>0.31603485696396133</v>
      </c>
      <c r="F66" s="28">
        <f t="shared" si="5"/>
        <v>0.49690650570220574</v>
      </c>
      <c r="G66" s="29">
        <v>-1.8482499999999999</v>
      </c>
      <c r="H66" s="29">
        <v>2.5850330000000001</v>
      </c>
      <c r="I66" s="29">
        <v>12.386146</v>
      </c>
      <c r="J66" s="27">
        <f t="shared" si="1"/>
        <v>2.3986381712430682</v>
      </c>
      <c r="K66" s="28">
        <f t="shared" si="2"/>
        <v>0.35792271462002789</v>
      </c>
      <c r="L66" s="29">
        <v>3.7171599999999998</v>
      </c>
      <c r="M66" s="29">
        <v>2.2726320000000002</v>
      </c>
      <c r="N66" s="29">
        <v>2.8455569999999999</v>
      </c>
      <c r="O66" s="27">
        <f t="shared" si="3"/>
        <v>0.38861065975099263</v>
      </c>
      <c r="P66" s="28">
        <f t="shared" si="4"/>
        <v>0.50764331904087656</v>
      </c>
    </row>
    <row r="67" spans="1:16" x14ac:dyDescent="0.2">
      <c r="A67" s="14">
        <v>65</v>
      </c>
      <c r="B67" s="26">
        <v>1.2150300000000001</v>
      </c>
      <c r="C67" s="29">
        <v>0.66202300000000003</v>
      </c>
      <c r="D67" s="29">
        <v>3.2915260000000002</v>
      </c>
      <c r="E67" s="27">
        <f t="shared" si="0"/>
        <v>0.45513855624963995</v>
      </c>
      <c r="F67" s="28">
        <f t="shared" si="5"/>
        <v>0.16800930632174862</v>
      </c>
      <c r="G67" s="29">
        <v>-2.16635</v>
      </c>
      <c r="H67" s="29">
        <v>2.0872540000000002</v>
      </c>
      <c r="I67" s="29">
        <v>26.21885</v>
      </c>
      <c r="J67" s="27">
        <f t="shared" si="1"/>
        <v>1.963488817596418</v>
      </c>
      <c r="K67" s="28">
        <f t="shared" si="2"/>
        <v>0.16223457550579068</v>
      </c>
      <c r="L67" s="29">
        <v>3.9937499999999999</v>
      </c>
      <c r="M67" s="29">
        <v>1.4822919999999999</v>
      </c>
      <c r="N67" s="29">
        <v>8.3158659999999998</v>
      </c>
      <c r="O67" s="27">
        <f t="shared" si="3"/>
        <v>0.62884707355242575</v>
      </c>
      <c r="P67" s="28">
        <f t="shared" si="4"/>
        <v>0.30200799291378677</v>
      </c>
    </row>
    <row r="68" spans="1:16" x14ac:dyDescent="0.2">
      <c r="A68" s="14">
        <v>66</v>
      </c>
      <c r="B68" s="26">
        <v>1.6012599999999999</v>
      </c>
      <c r="C68" s="29">
        <v>2.3928069999999999</v>
      </c>
      <c r="D68" s="29">
        <v>2.8087620000000002</v>
      </c>
      <c r="E68" s="27">
        <f t="shared" ref="E68:E102" si="6">ABS((B68-C68)/B68)</f>
        <v>0.49432759202128329</v>
      </c>
      <c r="F68" s="28">
        <f t="shared" si="5"/>
        <v>0.28181348223879416</v>
      </c>
      <c r="G68" s="29">
        <v>-2.4920200000000001</v>
      </c>
      <c r="H68" s="29">
        <v>-9.7714660000000002</v>
      </c>
      <c r="I68" s="29">
        <v>25.426397000000001</v>
      </c>
      <c r="J68" s="27">
        <f t="shared" ref="J68:J102" si="7">ABS((G68-H68)/G68)</f>
        <v>2.9211025593695075</v>
      </c>
      <c r="K68" s="28">
        <f t="shared" ref="K68:K102" si="8">ABS((G68-H68)/I68)</f>
        <v>0.28629482973934528</v>
      </c>
      <c r="L68" s="29">
        <v>4.8031699999999997</v>
      </c>
      <c r="M68" s="29">
        <v>8.5962230000000002</v>
      </c>
      <c r="N68" s="29">
        <v>15.501621999999999</v>
      </c>
      <c r="O68" s="27">
        <f t="shared" ref="O68:O102" si="9">ABS((L68-M68)/L68)</f>
        <v>0.78969784538127963</v>
      </c>
      <c r="P68" s="28">
        <f t="shared" ref="P68:P102" si="10">ABS((L68-M68)/N68)</f>
        <v>0.24468749141218904</v>
      </c>
    </row>
    <row r="69" spans="1:16" x14ac:dyDescent="0.2">
      <c r="A69" s="14">
        <v>67</v>
      </c>
      <c r="B69" s="26">
        <v>0.93410599999999999</v>
      </c>
      <c r="C69" s="29">
        <v>0.882046</v>
      </c>
      <c r="D69" s="29">
        <v>0.53270600000000001</v>
      </c>
      <c r="E69" s="27">
        <f t="shared" si="6"/>
        <v>5.5732432935876652E-2</v>
      </c>
      <c r="F69" s="28">
        <f t="shared" ref="F69:F102" si="11">ABS((B69-C69)/D69)</f>
        <v>9.7727451915315372E-2</v>
      </c>
      <c r="G69" s="29">
        <v>-1.78471</v>
      </c>
      <c r="H69" s="29">
        <v>-1.7779910000000001</v>
      </c>
      <c r="I69" s="29">
        <v>7.3516260000000004</v>
      </c>
      <c r="J69" s="27">
        <f t="shared" si="7"/>
        <v>3.7647572995051968E-3</v>
      </c>
      <c r="K69" s="28">
        <f t="shared" si="8"/>
        <v>9.1394747230067461E-4</v>
      </c>
      <c r="L69" s="29">
        <v>3.7898399999999999</v>
      </c>
      <c r="M69" s="29">
        <v>3.6435749999999998</v>
      </c>
      <c r="N69" s="29">
        <v>4.5189969999999997</v>
      </c>
      <c r="O69" s="27">
        <f t="shared" si="9"/>
        <v>3.859397758216708E-2</v>
      </c>
      <c r="P69" s="28">
        <f t="shared" si="10"/>
        <v>3.2366695530003695E-2</v>
      </c>
    </row>
    <row r="70" spans="1:16" x14ac:dyDescent="0.2">
      <c r="A70" s="14">
        <v>68</v>
      </c>
      <c r="B70" s="26">
        <v>1.2806999999999999</v>
      </c>
      <c r="C70" s="29">
        <v>1.307461</v>
      </c>
      <c r="D70" s="29">
        <v>2.5574370000000002</v>
      </c>
      <c r="E70" s="27">
        <f t="shared" si="6"/>
        <v>2.0895603966580804E-2</v>
      </c>
      <c r="F70" s="28">
        <f t="shared" si="11"/>
        <v>1.0463991879369866E-2</v>
      </c>
      <c r="G70" s="29">
        <v>-2.20932</v>
      </c>
      <c r="H70" s="29">
        <v>-1.7508589999999999</v>
      </c>
      <c r="I70" s="29">
        <v>22.043455999999999</v>
      </c>
      <c r="J70" s="27">
        <f t="shared" si="7"/>
        <v>0.20751226621765975</v>
      </c>
      <c r="K70" s="28">
        <f t="shared" si="8"/>
        <v>2.0798054533735545E-2</v>
      </c>
      <c r="L70" s="29">
        <v>4.2283799999999996</v>
      </c>
      <c r="M70" s="29">
        <v>3.2108249999999998</v>
      </c>
      <c r="N70" s="29">
        <v>9.7143979999999992</v>
      </c>
      <c r="O70" s="27">
        <f t="shared" si="9"/>
        <v>0.24064890099754513</v>
      </c>
      <c r="P70" s="28">
        <f t="shared" si="10"/>
        <v>0.10474709807030759</v>
      </c>
    </row>
    <row r="71" spans="1:16" x14ac:dyDescent="0.2">
      <c r="A71" s="14">
        <v>69</v>
      </c>
      <c r="B71" s="26">
        <v>1.75126</v>
      </c>
      <c r="C71" s="29">
        <v>1.566673</v>
      </c>
      <c r="D71" s="29">
        <v>0.53884799999999999</v>
      </c>
      <c r="E71" s="27">
        <f t="shared" si="6"/>
        <v>0.10540239598917354</v>
      </c>
      <c r="F71" s="28">
        <f t="shared" si="11"/>
        <v>0.34255856939248186</v>
      </c>
      <c r="G71" s="29">
        <v>-2.625</v>
      </c>
      <c r="H71" s="29">
        <v>-1.1622380000000001</v>
      </c>
      <c r="I71" s="29">
        <v>25.996186000000002</v>
      </c>
      <c r="J71" s="27">
        <f t="shared" si="7"/>
        <v>0.55724266666666666</v>
      </c>
      <c r="K71" s="28">
        <f t="shared" si="8"/>
        <v>5.626833105440928E-2</v>
      </c>
      <c r="L71" s="29">
        <v>5.0099400000000003</v>
      </c>
      <c r="M71" s="29">
        <v>4.2873789999999996</v>
      </c>
      <c r="N71" s="29">
        <v>1.247981</v>
      </c>
      <c r="O71" s="27">
        <f t="shared" si="9"/>
        <v>0.14422547974626454</v>
      </c>
      <c r="P71" s="28">
        <f t="shared" si="10"/>
        <v>0.57898397491628528</v>
      </c>
    </row>
    <row r="72" spans="1:16" x14ac:dyDescent="0.2">
      <c r="A72" s="14">
        <v>70</v>
      </c>
      <c r="B72" s="26">
        <v>1.4228000000000001</v>
      </c>
      <c r="C72" s="29">
        <v>1.528508</v>
      </c>
      <c r="D72" s="29">
        <v>0.78884799999999999</v>
      </c>
      <c r="E72" s="27">
        <f t="shared" si="6"/>
        <v>7.4295754849592291E-2</v>
      </c>
      <c r="F72" s="28">
        <f t="shared" si="11"/>
        <v>0.13400300184572936</v>
      </c>
      <c r="G72" s="29">
        <v>-2.3484400000000001</v>
      </c>
      <c r="H72" s="29">
        <v>-8.5287050000000004</v>
      </c>
      <c r="I72" s="29">
        <v>29.524588999999999</v>
      </c>
      <c r="J72" s="27">
        <f t="shared" si="7"/>
        <v>2.6316469656452797</v>
      </c>
      <c r="K72" s="28">
        <f t="shared" si="8"/>
        <v>0.20932602990680074</v>
      </c>
      <c r="L72" s="29">
        <v>4.4196299999999997</v>
      </c>
      <c r="M72" s="29">
        <v>5.0533080000000004</v>
      </c>
      <c r="N72" s="29">
        <v>1.7645960000000001</v>
      </c>
      <c r="O72" s="27">
        <f t="shared" si="9"/>
        <v>0.14337806558467578</v>
      </c>
      <c r="P72" s="28">
        <f t="shared" si="10"/>
        <v>0.35910656036849264</v>
      </c>
    </row>
    <row r="73" spans="1:16" x14ac:dyDescent="0.2">
      <c r="A73" s="14">
        <v>71</v>
      </c>
      <c r="B73" s="26">
        <v>1.49288</v>
      </c>
      <c r="C73" s="29">
        <v>1.687314</v>
      </c>
      <c r="D73" s="29">
        <v>2.5176639999999999</v>
      </c>
      <c r="E73" s="27">
        <f t="shared" si="6"/>
        <v>0.13024087669471091</v>
      </c>
      <c r="F73" s="28">
        <f t="shared" si="11"/>
        <v>7.722793827929382E-2</v>
      </c>
      <c r="G73" s="29">
        <v>-2.4311199999999999</v>
      </c>
      <c r="H73" s="29">
        <v>-5.3117359999999998</v>
      </c>
      <c r="I73" s="29">
        <v>26.352934999999999</v>
      </c>
      <c r="J73" s="27">
        <f t="shared" si="7"/>
        <v>1.1848925598078253</v>
      </c>
      <c r="K73" s="28">
        <f t="shared" si="8"/>
        <v>0.10930911490503809</v>
      </c>
      <c r="L73" s="29">
        <v>4.3327299999999997</v>
      </c>
      <c r="M73" s="29">
        <v>4.8398279999999998</v>
      </c>
      <c r="N73" s="29">
        <v>3.7784439999999999</v>
      </c>
      <c r="O73" s="27">
        <f t="shared" si="9"/>
        <v>0.11703891080219632</v>
      </c>
      <c r="P73" s="28">
        <f t="shared" si="10"/>
        <v>0.13420815552645482</v>
      </c>
    </row>
    <row r="74" spans="1:16" x14ac:dyDescent="0.2">
      <c r="A74" s="14">
        <v>72</v>
      </c>
      <c r="B74" s="26">
        <v>1.4518800000000001</v>
      </c>
      <c r="C74" s="29">
        <v>1.4369240000000001</v>
      </c>
      <c r="D74" s="29">
        <v>4.0929669999999998</v>
      </c>
      <c r="E74" s="27">
        <f t="shared" si="6"/>
        <v>1.0301126814888262E-2</v>
      </c>
      <c r="F74" s="28">
        <f t="shared" si="11"/>
        <v>3.6540729500140045E-3</v>
      </c>
      <c r="G74" s="29">
        <v>-2.3489399999999998</v>
      </c>
      <c r="H74" s="29">
        <v>-2.030913</v>
      </c>
      <c r="I74" s="29">
        <v>27.408532999999998</v>
      </c>
      <c r="J74" s="27">
        <f t="shared" si="7"/>
        <v>0.13539170860047506</v>
      </c>
      <c r="K74" s="28">
        <f t="shared" si="8"/>
        <v>1.1603211306493487E-2</v>
      </c>
      <c r="L74" s="29">
        <v>4.60921</v>
      </c>
      <c r="M74" s="29">
        <v>4.0407909999999996</v>
      </c>
      <c r="N74" s="29">
        <v>10.746985</v>
      </c>
      <c r="O74" s="27">
        <f t="shared" si="9"/>
        <v>0.12332243486410913</v>
      </c>
      <c r="P74" s="28">
        <f t="shared" si="10"/>
        <v>5.2891020132623284E-2</v>
      </c>
    </row>
    <row r="75" spans="1:16" x14ac:dyDescent="0.2">
      <c r="A75" s="14">
        <v>73</v>
      </c>
      <c r="B75" s="26">
        <v>1.5811900000000001</v>
      </c>
      <c r="C75" s="29">
        <v>0.70480500000000001</v>
      </c>
      <c r="D75" s="29">
        <v>3.4980289999999998</v>
      </c>
      <c r="E75" s="27">
        <f t="shared" si="6"/>
        <v>0.55425660420316347</v>
      </c>
      <c r="F75" s="28">
        <f t="shared" si="11"/>
        <v>0.25053680229637892</v>
      </c>
      <c r="G75" s="29">
        <v>-2.4458099999999998</v>
      </c>
      <c r="H75" s="29">
        <v>3.794216</v>
      </c>
      <c r="I75" s="29">
        <v>33.498634000000003</v>
      </c>
      <c r="J75" s="27">
        <f t="shared" si="7"/>
        <v>2.5513126530679</v>
      </c>
      <c r="K75" s="28">
        <f t="shared" si="8"/>
        <v>0.18627702849017663</v>
      </c>
      <c r="L75" s="29">
        <v>4.8937999999999997</v>
      </c>
      <c r="M75" s="29">
        <v>-0.65937599999999996</v>
      </c>
      <c r="N75" s="29">
        <v>24.871568</v>
      </c>
      <c r="O75" s="27">
        <f t="shared" si="9"/>
        <v>1.134737014181209</v>
      </c>
      <c r="P75" s="28">
        <f t="shared" si="10"/>
        <v>0.22327406136999484</v>
      </c>
    </row>
    <row r="76" spans="1:16" x14ac:dyDescent="0.2">
      <c r="A76" s="14">
        <v>74</v>
      </c>
      <c r="B76" s="26">
        <v>0.46549400000000002</v>
      </c>
      <c r="C76" s="29">
        <v>0.120994</v>
      </c>
      <c r="D76" s="29">
        <v>1.263585</v>
      </c>
      <c r="E76" s="27">
        <f t="shared" si="6"/>
        <v>0.74007398591603757</v>
      </c>
      <c r="F76" s="28">
        <f t="shared" si="11"/>
        <v>0.27263698128736891</v>
      </c>
      <c r="G76" s="29">
        <v>-1.25423</v>
      </c>
      <c r="H76" s="29">
        <v>2.8408259999999999</v>
      </c>
      <c r="I76" s="29">
        <v>14.871477000000001</v>
      </c>
      <c r="J76" s="27">
        <f t="shared" si="7"/>
        <v>3.264996053355445</v>
      </c>
      <c r="K76" s="28">
        <f t="shared" si="8"/>
        <v>0.27536309944197201</v>
      </c>
      <c r="L76" s="29">
        <v>2.5916299999999999</v>
      </c>
      <c r="M76" s="29">
        <v>1.5599339999999999</v>
      </c>
      <c r="N76" s="29">
        <v>3.771941</v>
      </c>
      <c r="O76" s="27">
        <f t="shared" si="9"/>
        <v>0.39808768998661076</v>
      </c>
      <c r="P76" s="28">
        <f t="shared" si="10"/>
        <v>0.27351859427281605</v>
      </c>
    </row>
    <row r="77" spans="1:16" x14ac:dyDescent="0.2">
      <c r="A77" s="14">
        <v>75</v>
      </c>
      <c r="B77" s="26">
        <v>1.33697</v>
      </c>
      <c r="C77" s="29">
        <v>2.917268</v>
      </c>
      <c r="D77" s="29">
        <v>5.8727689999999999</v>
      </c>
      <c r="E77" s="27">
        <f t="shared" si="6"/>
        <v>1.1819995961016327</v>
      </c>
      <c r="F77" s="28">
        <f t="shared" si="11"/>
        <v>0.26908907876335675</v>
      </c>
      <c r="G77" s="29">
        <v>-2.28573</v>
      </c>
      <c r="H77" s="29">
        <v>-11.786986000000001</v>
      </c>
      <c r="I77" s="29">
        <v>35.159416999999998</v>
      </c>
      <c r="J77" s="27">
        <f t="shared" si="7"/>
        <v>4.1567709221999101</v>
      </c>
      <c r="K77" s="28">
        <f t="shared" si="8"/>
        <v>0.27023360484048986</v>
      </c>
      <c r="L77" s="29">
        <v>4.1546099999999999</v>
      </c>
      <c r="M77" s="29">
        <v>6.3890640000000003</v>
      </c>
      <c r="N77" s="29">
        <v>7.8702120000000004</v>
      </c>
      <c r="O77" s="27">
        <f t="shared" si="9"/>
        <v>0.53782521103063841</v>
      </c>
      <c r="P77" s="28">
        <f t="shared" si="10"/>
        <v>0.28391280946434483</v>
      </c>
    </row>
    <row r="78" spans="1:16" x14ac:dyDescent="0.2">
      <c r="A78" s="14">
        <v>76</v>
      </c>
      <c r="B78" s="26">
        <v>0.94154899999999997</v>
      </c>
      <c r="C78" s="29">
        <v>1.9396899999999999</v>
      </c>
      <c r="D78" s="29">
        <v>1.5460259999999999</v>
      </c>
      <c r="E78" s="27">
        <f t="shared" si="6"/>
        <v>1.0601052096067225</v>
      </c>
      <c r="F78" s="28">
        <f t="shared" si="11"/>
        <v>0.64561721471695821</v>
      </c>
      <c r="G78" s="29">
        <v>-1.86199</v>
      </c>
      <c r="H78" s="29">
        <v>-10.212095</v>
      </c>
      <c r="I78" s="29">
        <v>13.507070000000001</v>
      </c>
      <c r="J78" s="27">
        <f t="shared" si="7"/>
        <v>4.4845058244136649</v>
      </c>
      <c r="K78" s="28">
        <f t="shared" si="8"/>
        <v>0.61820254133575958</v>
      </c>
      <c r="L78" s="29">
        <v>3.6329600000000002</v>
      </c>
      <c r="M78" s="29">
        <v>6.0333139999999998</v>
      </c>
      <c r="N78" s="29">
        <v>5.4069349999999998</v>
      </c>
      <c r="O78" s="27">
        <f t="shared" si="9"/>
        <v>0.66071577997005182</v>
      </c>
      <c r="P78" s="28">
        <f t="shared" si="10"/>
        <v>0.44393986611638564</v>
      </c>
    </row>
    <row r="79" spans="1:16" x14ac:dyDescent="0.2">
      <c r="A79" s="14">
        <v>77</v>
      </c>
      <c r="B79" s="26">
        <v>1.1450400000000001</v>
      </c>
      <c r="C79" s="29">
        <v>1.001349</v>
      </c>
      <c r="D79" s="29">
        <v>0.43763400000000002</v>
      </c>
      <c r="E79" s="27">
        <f t="shared" si="6"/>
        <v>0.12548993921609725</v>
      </c>
      <c r="F79" s="28">
        <f t="shared" si="11"/>
        <v>0.32833600680020292</v>
      </c>
      <c r="G79" s="29">
        <v>-2.0479699999999998</v>
      </c>
      <c r="H79" s="29">
        <v>-0.32313799999999998</v>
      </c>
      <c r="I79" s="29">
        <v>7.6532710000000002</v>
      </c>
      <c r="J79" s="27">
        <f t="shared" si="7"/>
        <v>0.84221546214055876</v>
      </c>
      <c r="K79" s="28">
        <f t="shared" si="8"/>
        <v>0.22537187040678422</v>
      </c>
      <c r="L79" s="29">
        <v>4.1046899999999997</v>
      </c>
      <c r="M79" s="29">
        <v>2.2994840000000001</v>
      </c>
      <c r="N79" s="29">
        <v>5.0408280000000003</v>
      </c>
      <c r="O79" s="27">
        <f t="shared" si="9"/>
        <v>0.43979106826581293</v>
      </c>
      <c r="P79" s="28">
        <f t="shared" si="10"/>
        <v>0.35811696015019745</v>
      </c>
    </row>
    <row r="80" spans="1:16" x14ac:dyDescent="0.2">
      <c r="A80" s="14">
        <v>78</v>
      </c>
      <c r="B80" s="26">
        <v>0.78364599999999995</v>
      </c>
      <c r="C80" s="29">
        <v>0.85526599999999997</v>
      </c>
      <c r="D80" s="29">
        <v>9.5396999999999996E-2</v>
      </c>
      <c r="E80" s="27">
        <f t="shared" si="6"/>
        <v>9.1393307692504047E-2</v>
      </c>
      <c r="F80" s="28">
        <f t="shared" si="11"/>
        <v>0.75075736134260007</v>
      </c>
      <c r="G80" s="29">
        <v>-1.56728</v>
      </c>
      <c r="H80" s="29">
        <v>-9.9584150000000005</v>
      </c>
      <c r="I80" s="29">
        <v>30.347214999999998</v>
      </c>
      <c r="J80" s="27">
        <f t="shared" si="7"/>
        <v>5.3539476034913989</v>
      </c>
      <c r="K80" s="28">
        <f t="shared" si="8"/>
        <v>0.27650428548385741</v>
      </c>
      <c r="L80" s="29">
        <v>3.52128</v>
      </c>
      <c r="M80" s="29">
        <v>8.7331679999999992</v>
      </c>
      <c r="N80" s="29">
        <v>23.575493000000002</v>
      </c>
      <c r="O80" s="27">
        <f t="shared" si="9"/>
        <v>1.4801117775354415</v>
      </c>
      <c r="P80" s="28">
        <f t="shared" si="10"/>
        <v>0.22107228043969213</v>
      </c>
    </row>
    <row r="81" spans="1:16" x14ac:dyDescent="0.2">
      <c r="A81" s="14">
        <v>79</v>
      </c>
      <c r="B81" s="26">
        <v>0.97236699999999998</v>
      </c>
      <c r="C81" s="29">
        <v>0.62611600000000001</v>
      </c>
      <c r="D81" s="29">
        <v>0.48269299999999998</v>
      </c>
      <c r="E81" s="27">
        <f t="shared" si="6"/>
        <v>0.35609085869841323</v>
      </c>
      <c r="F81" s="28">
        <f t="shared" si="11"/>
        <v>0.71733172016167623</v>
      </c>
      <c r="G81" s="29">
        <v>-1.86833</v>
      </c>
      <c r="H81" s="29">
        <v>1.7701739999999999</v>
      </c>
      <c r="I81" s="29">
        <v>7.8073829999999997</v>
      </c>
      <c r="J81" s="27">
        <f t="shared" si="7"/>
        <v>1.9474632425749199</v>
      </c>
      <c r="K81" s="28">
        <f t="shared" si="8"/>
        <v>0.46603375292335475</v>
      </c>
      <c r="L81" s="29">
        <v>3.7790400000000002</v>
      </c>
      <c r="M81" s="29">
        <v>0.91141700000000003</v>
      </c>
      <c r="N81" s="29">
        <v>4.161899</v>
      </c>
      <c r="O81" s="27">
        <f t="shared" si="9"/>
        <v>0.7588231402684279</v>
      </c>
      <c r="P81" s="28">
        <f t="shared" si="10"/>
        <v>0.68901792186691702</v>
      </c>
    </row>
    <row r="82" spans="1:16" x14ac:dyDescent="0.2">
      <c r="A82" s="14">
        <v>80</v>
      </c>
      <c r="B82" s="26">
        <v>1.2704</v>
      </c>
      <c r="C82" s="29">
        <v>1.1716390000000001</v>
      </c>
      <c r="D82" s="29">
        <v>0.29889199999999999</v>
      </c>
      <c r="E82" s="27">
        <f t="shared" si="6"/>
        <v>7.7740081863979751E-2</v>
      </c>
      <c r="F82" s="28">
        <f t="shared" si="11"/>
        <v>0.33042369819198869</v>
      </c>
      <c r="G82" s="29">
        <v>-2.1667900000000002</v>
      </c>
      <c r="H82" s="29">
        <v>3.3154059999999999</v>
      </c>
      <c r="I82" s="29">
        <v>17.287856999999999</v>
      </c>
      <c r="J82" s="27">
        <f t="shared" si="7"/>
        <v>2.5301002865990703</v>
      </c>
      <c r="K82" s="28">
        <f t="shared" si="8"/>
        <v>0.31711252586136041</v>
      </c>
      <c r="L82" s="29">
        <v>4.34328</v>
      </c>
      <c r="M82" s="29">
        <v>1.4169389999999999</v>
      </c>
      <c r="N82" s="29">
        <v>11.730933</v>
      </c>
      <c r="O82" s="27">
        <f t="shared" si="9"/>
        <v>0.67376291650549813</v>
      </c>
      <c r="P82" s="28">
        <f t="shared" si="10"/>
        <v>0.2494550944924841</v>
      </c>
    </row>
    <row r="83" spans="1:16" x14ac:dyDescent="0.2">
      <c r="A83" s="14">
        <v>81</v>
      </c>
      <c r="B83" s="26">
        <v>0.91445799999999999</v>
      </c>
      <c r="C83" s="29">
        <v>0.84454300000000004</v>
      </c>
      <c r="D83" s="29">
        <v>0.191996</v>
      </c>
      <c r="E83" s="27">
        <f t="shared" si="6"/>
        <v>7.6455124237526442E-2</v>
      </c>
      <c r="F83" s="28">
        <f t="shared" si="11"/>
        <v>0.36414821142107101</v>
      </c>
      <c r="G83" s="29">
        <v>-1.7576400000000001</v>
      </c>
      <c r="H83" s="29">
        <v>3.3728250000000002</v>
      </c>
      <c r="I83" s="29">
        <v>12.44711</v>
      </c>
      <c r="J83" s="27">
        <f t="shared" si="7"/>
        <v>2.9189509797228101</v>
      </c>
      <c r="K83" s="28">
        <f t="shared" si="8"/>
        <v>0.41218122118306982</v>
      </c>
      <c r="L83" s="29">
        <v>3.75766</v>
      </c>
      <c r="M83" s="29">
        <v>0.36538599999999999</v>
      </c>
      <c r="N83" s="29">
        <v>8.8187010000000008</v>
      </c>
      <c r="O83" s="27">
        <f t="shared" si="9"/>
        <v>0.90276235742456745</v>
      </c>
      <c r="P83" s="28">
        <f t="shared" si="10"/>
        <v>0.38466821814233182</v>
      </c>
    </row>
    <row r="84" spans="1:16" x14ac:dyDescent="0.2">
      <c r="A84" s="14">
        <v>82</v>
      </c>
      <c r="B84" s="26">
        <v>1.13975</v>
      </c>
      <c r="C84" s="29">
        <v>0.83419500000000002</v>
      </c>
      <c r="D84" s="29">
        <v>1.97733</v>
      </c>
      <c r="E84" s="27">
        <f t="shared" si="6"/>
        <v>0.26808949330993642</v>
      </c>
      <c r="F84" s="28">
        <f t="shared" si="11"/>
        <v>0.15452908720345113</v>
      </c>
      <c r="G84" s="29">
        <v>-2.0845099999999999</v>
      </c>
      <c r="H84" s="29">
        <v>-6.6833000000000004E-2</v>
      </c>
      <c r="I84" s="29">
        <v>16.444790000000001</v>
      </c>
      <c r="J84" s="27">
        <f t="shared" si="7"/>
        <v>0.96793826846597042</v>
      </c>
      <c r="K84" s="28">
        <f t="shared" si="8"/>
        <v>0.1226939960923794</v>
      </c>
      <c r="L84" s="29">
        <v>3.9185699999999999</v>
      </c>
      <c r="M84" s="29">
        <v>2.667729</v>
      </c>
      <c r="N84" s="29">
        <v>6.885758</v>
      </c>
      <c r="O84" s="27">
        <f t="shared" si="9"/>
        <v>0.31920853780843522</v>
      </c>
      <c r="P84" s="28">
        <f t="shared" si="10"/>
        <v>0.18165625338561125</v>
      </c>
    </row>
    <row r="85" spans="1:16" x14ac:dyDescent="0.2">
      <c r="A85" s="14">
        <v>83</v>
      </c>
      <c r="B85" s="26">
        <v>1.3650899999999999</v>
      </c>
      <c r="C85" s="29">
        <v>1.6558010000000001</v>
      </c>
      <c r="D85" s="29">
        <v>2.769647</v>
      </c>
      <c r="E85" s="27">
        <f t="shared" si="6"/>
        <v>0.21296105018716727</v>
      </c>
      <c r="F85" s="28">
        <f t="shared" si="11"/>
        <v>0.1049631956707841</v>
      </c>
      <c r="G85" s="29">
        <v>-2.3086899999999999</v>
      </c>
      <c r="H85" s="29">
        <v>-6.0765000000000002</v>
      </c>
      <c r="I85" s="29">
        <v>24.645654</v>
      </c>
      <c r="J85" s="27">
        <f t="shared" si="7"/>
        <v>1.6320120934382705</v>
      </c>
      <c r="K85" s="28">
        <f t="shared" si="8"/>
        <v>0.15287928654682892</v>
      </c>
      <c r="L85" s="29">
        <v>4.22539</v>
      </c>
      <c r="M85" s="29">
        <v>5.0796340000000004</v>
      </c>
      <c r="N85" s="29">
        <v>9.8366249999999997</v>
      </c>
      <c r="O85" s="27">
        <f t="shared" si="9"/>
        <v>0.20216926721557074</v>
      </c>
      <c r="P85" s="28">
        <f t="shared" si="10"/>
        <v>8.6843200792954947E-2</v>
      </c>
    </row>
    <row r="86" spans="1:16" x14ac:dyDescent="0.2">
      <c r="A86" s="14">
        <v>84</v>
      </c>
      <c r="B86" s="26">
        <v>1.2940199999999999</v>
      </c>
      <c r="C86" s="29">
        <v>1.137867</v>
      </c>
      <c r="D86" s="29">
        <v>0.68215300000000001</v>
      </c>
      <c r="E86" s="27">
        <f t="shared" si="6"/>
        <v>0.12067278712848332</v>
      </c>
      <c r="F86" s="28">
        <f t="shared" si="11"/>
        <v>0.22891198895262496</v>
      </c>
      <c r="G86" s="29">
        <v>-2.2068400000000001</v>
      </c>
      <c r="H86" s="29">
        <v>1.475074</v>
      </c>
      <c r="I86" s="29">
        <v>10.390606999999999</v>
      </c>
      <c r="J86" s="27">
        <f t="shared" si="7"/>
        <v>1.6684100342571277</v>
      </c>
      <c r="K86" s="28">
        <f t="shared" si="8"/>
        <v>0.35435023189694309</v>
      </c>
      <c r="L86" s="29">
        <v>4.3221299999999996</v>
      </c>
      <c r="M86" s="29">
        <v>1.3611</v>
      </c>
      <c r="N86" s="29">
        <v>6.6334140000000001</v>
      </c>
      <c r="O86" s="27">
        <f t="shared" si="9"/>
        <v>0.68508582573869825</v>
      </c>
      <c r="P86" s="28">
        <f t="shared" si="10"/>
        <v>0.44638100380889834</v>
      </c>
    </row>
    <row r="87" spans="1:16" x14ac:dyDescent="0.2">
      <c r="A87" s="14">
        <v>85</v>
      </c>
      <c r="B87" s="26">
        <v>1.6173299999999999</v>
      </c>
      <c r="C87" s="29">
        <v>3.223671</v>
      </c>
      <c r="D87" s="29">
        <v>0.84637300000000004</v>
      </c>
      <c r="E87" s="27">
        <f t="shared" si="6"/>
        <v>0.99320546827178136</v>
      </c>
      <c r="F87" s="28">
        <f t="shared" si="11"/>
        <v>1.8979114409367972</v>
      </c>
      <c r="G87" s="29">
        <v>-2.5183300000000002</v>
      </c>
      <c r="H87" s="29">
        <v>-29.059099</v>
      </c>
      <c r="I87" s="29">
        <v>13.695861000000001</v>
      </c>
      <c r="J87" s="27">
        <f t="shared" si="7"/>
        <v>10.539035392502173</v>
      </c>
      <c r="K87" s="28">
        <f t="shared" si="8"/>
        <v>1.9378678711765547</v>
      </c>
      <c r="L87" s="29">
        <v>4.7436800000000003</v>
      </c>
      <c r="M87" s="29">
        <v>19.805436</v>
      </c>
      <c r="N87" s="29">
        <v>8.0034840000000003</v>
      </c>
      <c r="O87" s="27">
        <f t="shared" si="9"/>
        <v>3.1751205814894763</v>
      </c>
      <c r="P87" s="28">
        <f t="shared" si="10"/>
        <v>1.8818999325793615</v>
      </c>
    </row>
    <row r="88" spans="1:16" x14ac:dyDescent="0.2">
      <c r="A88" s="14">
        <v>86</v>
      </c>
      <c r="B88" s="26">
        <v>1.2134499999999999</v>
      </c>
      <c r="C88" s="29">
        <v>1.9997469999999999</v>
      </c>
      <c r="D88" s="29">
        <v>2.564711</v>
      </c>
      <c r="E88" s="27">
        <f t="shared" si="6"/>
        <v>0.64798467180353547</v>
      </c>
      <c r="F88" s="28">
        <f t="shared" si="11"/>
        <v>0.30658308090073305</v>
      </c>
      <c r="G88" s="29">
        <v>-2.1296499999999998</v>
      </c>
      <c r="H88" s="29">
        <v>-7.207325</v>
      </c>
      <c r="I88" s="29">
        <v>20.689878</v>
      </c>
      <c r="J88" s="27">
        <f t="shared" si="7"/>
        <v>2.3842767590918696</v>
      </c>
      <c r="K88" s="28">
        <f t="shared" si="8"/>
        <v>0.24541831517807888</v>
      </c>
      <c r="L88" s="29">
        <v>4.1795400000000003</v>
      </c>
      <c r="M88" s="29">
        <v>2.7864399999999998</v>
      </c>
      <c r="N88" s="29">
        <v>9.1094100000000005</v>
      </c>
      <c r="O88" s="27">
        <f t="shared" si="9"/>
        <v>0.33331419247094185</v>
      </c>
      <c r="P88" s="28">
        <f t="shared" si="10"/>
        <v>0.15292977261974161</v>
      </c>
    </row>
    <row r="89" spans="1:16" x14ac:dyDescent="0.2">
      <c r="A89" s="14">
        <v>87</v>
      </c>
      <c r="B89" s="26">
        <v>0.27514899999999998</v>
      </c>
      <c r="C89" s="29">
        <v>0.29405399999999998</v>
      </c>
      <c r="D89" s="29">
        <v>0.14000799999999999</v>
      </c>
      <c r="E89" s="27">
        <f t="shared" si="6"/>
        <v>6.870822717872864E-2</v>
      </c>
      <c r="F89" s="28">
        <f t="shared" si="11"/>
        <v>0.13502799840009147</v>
      </c>
      <c r="G89" s="29">
        <v>-0.78686900000000004</v>
      </c>
      <c r="H89" s="29">
        <v>-0.77796299999999996</v>
      </c>
      <c r="I89" s="29">
        <v>4.4342030000000001</v>
      </c>
      <c r="J89" s="27">
        <f t="shared" si="7"/>
        <v>1.1318275341893098E-2</v>
      </c>
      <c r="K89" s="28">
        <f t="shared" si="8"/>
        <v>2.0084781864971178E-3</v>
      </c>
      <c r="L89" s="29">
        <v>2.1092399999999998</v>
      </c>
      <c r="M89" s="29">
        <v>1.835901</v>
      </c>
      <c r="N89" s="29">
        <v>1.781026</v>
      </c>
      <c r="O89" s="27">
        <f t="shared" si="9"/>
        <v>0.12959122717187224</v>
      </c>
      <c r="P89" s="28">
        <f t="shared" si="10"/>
        <v>0.15347277355861161</v>
      </c>
    </row>
    <row r="90" spans="1:16" x14ac:dyDescent="0.2">
      <c r="A90" s="14">
        <v>88</v>
      </c>
      <c r="B90" s="26">
        <v>1.9094199999999999</v>
      </c>
      <c r="C90" s="29">
        <v>1.7491220000000001</v>
      </c>
      <c r="D90" s="29">
        <v>0.542717</v>
      </c>
      <c r="E90" s="27">
        <f t="shared" si="6"/>
        <v>8.3951147468864812E-2</v>
      </c>
      <c r="F90" s="28">
        <f t="shared" si="11"/>
        <v>0.29536203951599055</v>
      </c>
      <c r="G90" s="29">
        <v>-2.74329</v>
      </c>
      <c r="H90" s="29">
        <v>2.9520080000000002</v>
      </c>
      <c r="I90" s="29">
        <v>6.9848790000000003</v>
      </c>
      <c r="J90" s="27">
        <f t="shared" si="7"/>
        <v>2.0760830973028734</v>
      </c>
      <c r="K90" s="28">
        <f t="shared" si="8"/>
        <v>0.8153753271889177</v>
      </c>
      <c r="L90" s="29">
        <v>5.3410700000000002</v>
      </c>
      <c r="M90" s="29">
        <v>-3.0495770000000002</v>
      </c>
      <c r="N90" s="29">
        <v>7.4700280000000001</v>
      </c>
      <c r="O90" s="27">
        <f t="shared" si="9"/>
        <v>1.570967427874939</v>
      </c>
      <c r="P90" s="28">
        <f t="shared" si="10"/>
        <v>1.1232417067245264</v>
      </c>
    </row>
    <row r="91" spans="1:16" x14ac:dyDescent="0.2">
      <c r="A91" s="14">
        <v>89</v>
      </c>
      <c r="B91" s="26">
        <v>1.5182</v>
      </c>
      <c r="C91" s="29">
        <v>1.6610419999999999</v>
      </c>
      <c r="D91" s="29">
        <v>0.21626300000000001</v>
      </c>
      <c r="E91" s="27">
        <f t="shared" si="6"/>
        <v>9.4086418126728966E-2</v>
      </c>
      <c r="F91" s="28">
        <f t="shared" si="11"/>
        <v>0.66050133402385014</v>
      </c>
      <c r="G91" s="29">
        <v>-2.4086500000000002</v>
      </c>
      <c r="H91" s="29">
        <v>5.0438669999999997</v>
      </c>
      <c r="I91" s="29">
        <v>2.6072839999999999</v>
      </c>
      <c r="J91" s="27">
        <f t="shared" si="7"/>
        <v>3.0940638947128059</v>
      </c>
      <c r="K91" s="28">
        <f t="shared" si="8"/>
        <v>2.8583449290526084</v>
      </c>
      <c r="L91" s="29">
        <v>4.7192600000000002</v>
      </c>
      <c r="M91" s="29">
        <v>-0.11289100000000001</v>
      </c>
      <c r="N91" s="29">
        <v>1.580225</v>
      </c>
      <c r="O91" s="27">
        <f t="shared" si="9"/>
        <v>1.0239213351245746</v>
      </c>
      <c r="P91" s="28">
        <f t="shared" si="10"/>
        <v>3.0578879589931818</v>
      </c>
    </row>
    <row r="92" spans="1:16" x14ac:dyDescent="0.2">
      <c r="A92" s="14">
        <v>90</v>
      </c>
      <c r="B92" s="26">
        <v>1.7672000000000001</v>
      </c>
      <c r="C92" s="29">
        <v>1.456671</v>
      </c>
      <c r="D92" s="29">
        <v>0.44374799999999998</v>
      </c>
      <c r="E92" s="27">
        <f t="shared" si="6"/>
        <v>0.17571808510638301</v>
      </c>
      <c r="F92" s="28">
        <f t="shared" si="11"/>
        <v>0.69978681594057901</v>
      </c>
      <c r="G92" s="29">
        <v>-2.6316799999999998</v>
      </c>
      <c r="H92" s="29">
        <v>6.513998</v>
      </c>
      <c r="I92" s="29">
        <v>24.201329000000001</v>
      </c>
      <c r="J92" s="27">
        <f t="shared" si="7"/>
        <v>3.4752241913910509</v>
      </c>
      <c r="K92" s="28">
        <f t="shared" si="8"/>
        <v>0.37789982525339827</v>
      </c>
      <c r="L92" s="29">
        <v>5.0804099999999996</v>
      </c>
      <c r="M92" s="29">
        <v>-4.4186350000000001</v>
      </c>
      <c r="N92" s="29">
        <v>22.359456999999999</v>
      </c>
      <c r="O92" s="27">
        <f t="shared" si="9"/>
        <v>1.8697398438315016</v>
      </c>
      <c r="P92" s="28">
        <f t="shared" si="10"/>
        <v>0.42483343848645339</v>
      </c>
    </row>
    <row r="93" spans="1:16" x14ac:dyDescent="0.2">
      <c r="A93" s="14">
        <v>91</v>
      </c>
      <c r="B93" s="26">
        <v>0.93878600000000001</v>
      </c>
      <c r="C93" s="29">
        <v>1.107604</v>
      </c>
      <c r="D93" s="29">
        <v>1.537601</v>
      </c>
      <c r="E93" s="27">
        <f t="shared" si="6"/>
        <v>0.1798258602066925</v>
      </c>
      <c r="F93" s="28">
        <f t="shared" si="11"/>
        <v>0.10979311277763218</v>
      </c>
      <c r="G93" s="29">
        <v>-1.85897</v>
      </c>
      <c r="H93" s="29">
        <v>-3.3341479999999999</v>
      </c>
      <c r="I93" s="29">
        <v>19.458628999999998</v>
      </c>
      <c r="J93" s="27">
        <f t="shared" si="7"/>
        <v>0.79354588831449668</v>
      </c>
      <c r="K93" s="28">
        <f t="shared" si="8"/>
        <v>7.5810993672781365E-2</v>
      </c>
      <c r="L93" s="29">
        <v>3.6276799999999998</v>
      </c>
      <c r="M93" s="29">
        <v>4.1590530000000001</v>
      </c>
      <c r="N93" s="29">
        <v>7.7042330000000003</v>
      </c>
      <c r="O93" s="27">
        <f t="shared" si="9"/>
        <v>0.14647736294270727</v>
      </c>
      <c r="P93" s="28">
        <f t="shared" si="10"/>
        <v>6.897156407393186E-2</v>
      </c>
    </row>
    <row r="94" spans="1:16" x14ac:dyDescent="0.2">
      <c r="A94" s="14">
        <v>92</v>
      </c>
      <c r="B94" s="26">
        <v>1.6001000000000001</v>
      </c>
      <c r="C94" s="29">
        <v>1.1600509999999999</v>
      </c>
      <c r="D94" s="29">
        <v>1.4888479999999999</v>
      </c>
      <c r="E94" s="27">
        <f t="shared" si="6"/>
        <v>0.27501343666020883</v>
      </c>
      <c r="F94" s="28">
        <f t="shared" si="11"/>
        <v>0.29556341547290266</v>
      </c>
      <c r="G94" s="29">
        <v>-2.5038999999999998</v>
      </c>
      <c r="H94" s="29">
        <v>1.773128</v>
      </c>
      <c r="I94" s="29">
        <v>18.812363000000001</v>
      </c>
      <c r="J94" s="27">
        <f t="shared" si="7"/>
        <v>1.7081464914733016</v>
      </c>
      <c r="K94" s="28">
        <f t="shared" si="8"/>
        <v>0.22735198124765077</v>
      </c>
      <c r="L94" s="29">
        <v>4.7130200000000002</v>
      </c>
      <c r="M94" s="29">
        <v>1.183999</v>
      </c>
      <c r="N94" s="29">
        <v>11.311579999999999</v>
      </c>
      <c r="O94" s="27">
        <f t="shared" si="9"/>
        <v>0.74878124854127504</v>
      </c>
      <c r="P94" s="28">
        <f t="shared" si="10"/>
        <v>0.31198302978010151</v>
      </c>
    </row>
    <row r="95" spans="1:16" x14ac:dyDescent="0.2">
      <c r="A95" s="14">
        <v>93</v>
      </c>
      <c r="B95" s="26">
        <v>1.0382400000000001</v>
      </c>
      <c r="C95" s="29">
        <v>0.93254400000000004</v>
      </c>
      <c r="D95" s="29">
        <v>0.40929199999999999</v>
      </c>
      <c r="E95" s="27">
        <f t="shared" si="6"/>
        <v>0.10180305131761443</v>
      </c>
      <c r="F95" s="28">
        <f t="shared" si="11"/>
        <v>0.25824106017219983</v>
      </c>
      <c r="G95" s="29">
        <v>-1.9131499999999999</v>
      </c>
      <c r="H95" s="29">
        <v>0.24609</v>
      </c>
      <c r="I95" s="29">
        <v>6.8906320000000001</v>
      </c>
      <c r="J95" s="27">
        <f t="shared" si="7"/>
        <v>1.1286307921490737</v>
      </c>
      <c r="K95" s="28">
        <f t="shared" si="8"/>
        <v>0.3133587746377981</v>
      </c>
      <c r="L95" s="29">
        <v>3.96679</v>
      </c>
      <c r="M95" s="29">
        <v>2.4156309999999999</v>
      </c>
      <c r="N95" s="29">
        <v>4.6110300000000004</v>
      </c>
      <c r="O95" s="27">
        <f t="shared" si="9"/>
        <v>0.39103632912253994</v>
      </c>
      <c r="P95" s="28">
        <f t="shared" si="10"/>
        <v>0.33640184514089044</v>
      </c>
    </row>
    <row r="96" spans="1:16" x14ac:dyDescent="0.2">
      <c r="A96" s="14">
        <v>94</v>
      </c>
      <c r="B96" s="26">
        <v>0.82027499999999998</v>
      </c>
      <c r="C96" s="29">
        <v>0.78445100000000001</v>
      </c>
      <c r="D96" s="29">
        <v>0.15941</v>
      </c>
      <c r="E96" s="27">
        <f t="shared" si="6"/>
        <v>4.3673158392002642E-2</v>
      </c>
      <c r="F96" s="28">
        <f t="shared" si="11"/>
        <v>0.2247286870334356</v>
      </c>
      <c r="G96" s="29">
        <v>-1.6427700000000001</v>
      </c>
      <c r="H96" s="29">
        <v>-13.363379</v>
      </c>
      <c r="I96" s="29">
        <v>31.707773</v>
      </c>
      <c r="J96" s="27">
        <f t="shared" si="7"/>
        <v>7.1346621864290185</v>
      </c>
      <c r="K96" s="28">
        <f t="shared" si="8"/>
        <v>0.36964466094796378</v>
      </c>
      <c r="L96" s="29">
        <v>3.569</v>
      </c>
      <c r="M96" s="29">
        <v>9.1105809999999998</v>
      </c>
      <c r="N96" s="29">
        <v>18.834413999999999</v>
      </c>
      <c r="O96" s="27">
        <f t="shared" si="9"/>
        <v>1.5526985149901933</v>
      </c>
      <c r="P96" s="28">
        <f t="shared" si="10"/>
        <v>0.29422635607351522</v>
      </c>
    </row>
    <row r="97" spans="1:16" x14ac:dyDescent="0.2">
      <c r="A97" s="14">
        <v>95</v>
      </c>
      <c r="B97" s="26">
        <v>0.620757</v>
      </c>
      <c r="C97" s="29">
        <v>0.30152800000000002</v>
      </c>
      <c r="D97" s="29">
        <v>1.006011</v>
      </c>
      <c r="E97" s="27">
        <f t="shared" si="6"/>
        <v>0.51425759194016341</v>
      </c>
      <c r="F97" s="28">
        <f t="shared" si="11"/>
        <v>0.31732157998272381</v>
      </c>
      <c r="G97" s="29">
        <v>-1.4317899999999999</v>
      </c>
      <c r="H97" s="29">
        <v>1.4461489999999999</v>
      </c>
      <c r="I97" s="29">
        <v>10.761982</v>
      </c>
      <c r="J97" s="27">
        <f t="shared" si="7"/>
        <v>2.0100287053268984</v>
      </c>
      <c r="K97" s="28">
        <f t="shared" si="8"/>
        <v>0.26741719136865305</v>
      </c>
      <c r="L97" s="29">
        <v>3.0615399999999999</v>
      </c>
      <c r="M97" s="29">
        <v>1.5640540000000001</v>
      </c>
      <c r="N97" s="29">
        <v>3.6821739999999998</v>
      </c>
      <c r="O97" s="27">
        <f t="shared" si="9"/>
        <v>0.4891283471716848</v>
      </c>
      <c r="P97" s="28">
        <f t="shared" si="10"/>
        <v>0.40668528972286477</v>
      </c>
    </row>
    <row r="98" spans="1:16" x14ac:dyDescent="0.2">
      <c r="A98" s="14">
        <v>96</v>
      </c>
      <c r="B98" s="26">
        <v>0.31528800000000001</v>
      </c>
      <c r="C98" s="29">
        <v>0.28310600000000002</v>
      </c>
      <c r="D98" s="29">
        <v>0.107127</v>
      </c>
      <c r="E98" s="27">
        <f t="shared" si="6"/>
        <v>0.10207175661617311</v>
      </c>
      <c r="F98" s="28">
        <f t="shared" si="11"/>
        <v>0.30040979398284268</v>
      </c>
      <c r="G98" s="29">
        <v>-0.80115499999999995</v>
      </c>
      <c r="H98" s="29">
        <v>1.0209250000000001</v>
      </c>
      <c r="I98" s="29">
        <v>6.2817340000000002</v>
      </c>
      <c r="J98" s="27">
        <f t="shared" si="7"/>
        <v>2.2743164556172029</v>
      </c>
      <c r="K98" s="28">
        <f t="shared" si="8"/>
        <v>0.29006003756287674</v>
      </c>
      <c r="L98" s="29">
        <v>2.2548300000000001</v>
      </c>
      <c r="M98" s="29">
        <v>0.55748699999999995</v>
      </c>
      <c r="N98" s="29">
        <v>3.195945</v>
      </c>
      <c r="O98" s="27">
        <f t="shared" si="9"/>
        <v>0.75275874456167424</v>
      </c>
      <c r="P98" s="28">
        <f t="shared" si="10"/>
        <v>0.53109268150734756</v>
      </c>
    </row>
    <row r="99" spans="1:16" x14ac:dyDescent="0.2">
      <c r="A99" s="14">
        <v>97</v>
      </c>
      <c r="B99" s="26">
        <v>1.52583</v>
      </c>
      <c r="C99" s="29">
        <v>1.353607</v>
      </c>
      <c r="D99" s="29">
        <v>2.2568199999999998</v>
      </c>
      <c r="E99" s="27">
        <f t="shared" si="6"/>
        <v>0.11287168295288466</v>
      </c>
      <c r="F99" s="28">
        <f t="shared" si="11"/>
        <v>7.6312244662844197E-2</v>
      </c>
      <c r="G99" s="29">
        <v>-2.44556</v>
      </c>
      <c r="H99" s="29">
        <v>-1.8603460000000001</v>
      </c>
      <c r="I99" s="29">
        <v>20.742286</v>
      </c>
      <c r="J99" s="27">
        <f t="shared" si="7"/>
        <v>0.23929652104221524</v>
      </c>
      <c r="K99" s="28">
        <f t="shared" si="8"/>
        <v>2.8213572988049624E-2</v>
      </c>
      <c r="L99" s="29">
        <v>4.5422599999999997</v>
      </c>
      <c r="M99" s="29">
        <v>4.4848780000000001</v>
      </c>
      <c r="N99" s="29">
        <v>10.788497</v>
      </c>
      <c r="O99" s="27">
        <f t="shared" si="9"/>
        <v>1.2632918415062018E-2</v>
      </c>
      <c r="P99" s="28">
        <f t="shared" si="10"/>
        <v>5.3188131766639599E-3</v>
      </c>
    </row>
    <row r="100" spans="1:16" x14ac:dyDescent="0.2">
      <c r="A100" s="14">
        <v>98</v>
      </c>
      <c r="B100" s="26">
        <v>0.38754100000000002</v>
      </c>
      <c r="C100" s="29">
        <v>0.731904</v>
      </c>
      <c r="D100" s="29">
        <v>4.0034369999999999</v>
      </c>
      <c r="E100" s="27">
        <f t="shared" si="6"/>
        <v>0.8885846916842346</v>
      </c>
      <c r="F100" s="28">
        <f t="shared" si="11"/>
        <v>8.6016840030204045E-2</v>
      </c>
      <c r="G100" s="29">
        <v>-1.2025399999999999</v>
      </c>
      <c r="H100" s="29">
        <v>-4.4594529999999999</v>
      </c>
      <c r="I100" s="29">
        <v>38.979154000000001</v>
      </c>
      <c r="J100" s="27">
        <f t="shared" si="7"/>
        <v>2.7083614682255894</v>
      </c>
      <c r="K100" s="28">
        <f t="shared" si="8"/>
        <v>8.3555251096521996E-2</v>
      </c>
      <c r="L100" s="29">
        <v>2.161</v>
      </c>
      <c r="M100" s="29">
        <v>2.7268560000000002</v>
      </c>
      <c r="N100" s="29">
        <v>5.6056710000000001</v>
      </c>
      <c r="O100" s="27">
        <f t="shared" si="9"/>
        <v>0.26184914391485431</v>
      </c>
      <c r="P100" s="28">
        <f t="shared" si="10"/>
        <v>0.10094349097547825</v>
      </c>
    </row>
    <row r="101" spans="1:16" x14ac:dyDescent="0.2">
      <c r="A101" s="14">
        <v>99</v>
      </c>
      <c r="B101" s="26">
        <v>0.96269199999999999</v>
      </c>
      <c r="C101" s="29">
        <v>1.1222209999999999</v>
      </c>
      <c r="D101" s="29">
        <v>1.0562480000000001</v>
      </c>
      <c r="E101" s="27">
        <f t="shared" si="6"/>
        <v>0.16571135939635928</v>
      </c>
      <c r="F101" s="28">
        <f t="shared" si="11"/>
        <v>0.15103365876195735</v>
      </c>
      <c r="G101" s="29">
        <v>-1.8792500000000001</v>
      </c>
      <c r="H101" s="29">
        <v>-4.4086420000000004</v>
      </c>
      <c r="I101" s="29">
        <v>12.3866</v>
      </c>
      <c r="J101" s="27">
        <f t="shared" si="7"/>
        <v>1.3459582280164961</v>
      </c>
      <c r="K101" s="28">
        <f t="shared" si="8"/>
        <v>0.20420389776048314</v>
      </c>
      <c r="L101" s="29">
        <v>3.69421</v>
      </c>
      <c r="M101" s="29">
        <v>4.25143</v>
      </c>
      <c r="N101" s="29">
        <v>5.651986</v>
      </c>
      <c r="O101" s="27">
        <f t="shared" si="9"/>
        <v>0.15083603801624706</v>
      </c>
      <c r="P101" s="28">
        <f t="shared" si="10"/>
        <v>9.8588354606681625E-2</v>
      </c>
    </row>
    <row r="102" spans="1:16" x14ac:dyDescent="0.2">
      <c r="A102" s="16">
        <v>100</v>
      </c>
      <c r="B102" s="30">
        <v>1.2696000000000001</v>
      </c>
      <c r="C102" s="33">
        <v>0.76393</v>
      </c>
      <c r="D102" s="33">
        <v>4.0922049999999999</v>
      </c>
      <c r="E102" s="31">
        <f t="shared" si="6"/>
        <v>0.39829080025204794</v>
      </c>
      <c r="F102" s="32">
        <f t="shared" si="11"/>
        <v>0.12356907828420133</v>
      </c>
      <c r="G102" s="33">
        <v>-2.2460300000000002</v>
      </c>
      <c r="H102" s="33">
        <v>2.3085900000000001</v>
      </c>
      <c r="I102" s="33">
        <v>26.573910000000001</v>
      </c>
      <c r="J102" s="31">
        <f t="shared" si="7"/>
        <v>2.0278535905575614</v>
      </c>
      <c r="K102" s="32">
        <f t="shared" si="8"/>
        <v>0.17139442407985878</v>
      </c>
      <c r="L102" s="33">
        <v>3.7698100000000001</v>
      </c>
      <c r="M102" s="33">
        <v>2.6083949999999998</v>
      </c>
      <c r="N102" s="33">
        <v>5.6150789999999997</v>
      </c>
      <c r="O102" s="31">
        <f t="shared" si="9"/>
        <v>0.30808316599510327</v>
      </c>
      <c r="P102" s="32">
        <f t="shared" si="10"/>
        <v>0.20683858588632509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4" spans="1:16" x14ac:dyDescent="0.2">
      <c r="O104" s="1"/>
      <c r="P104" s="1"/>
    </row>
    <row r="105" spans="1:16" x14ac:dyDescent="0.2">
      <c r="D105" s="21"/>
      <c r="E105" s="2"/>
      <c r="F105" s="4"/>
      <c r="I105" s="21"/>
      <c r="J105" s="2"/>
      <c r="K105" s="4"/>
      <c r="N105" s="21"/>
    </row>
    <row r="106" spans="1:16" x14ac:dyDescent="0.2">
      <c r="E106" s="2"/>
      <c r="F106" s="4"/>
      <c r="J106" s="2"/>
      <c r="K106" s="4"/>
    </row>
    <row r="107" spans="1:16" x14ac:dyDescent="0.2">
      <c r="F107" s="2"/>
      <c r="G107" s="20"/>
      <c r="H107" s="20"/>
      <c r="I107" s="20"/>
      <c r="J107" s="20"/>
      <c r="K107" s="2"/>
      <c r="L107" s="20"/>
      <c r="M107" s="20"/>
      <c r="N107" s="20"/>
      <c r="O107" s="2"/>
      <c r="P107" s="4"/>
    </row>
    <row r="108" spans="1:16" x14ac:dyDescent="0.2">
      <c r="F108" s="2"/>
      <c r="G108" s="20"/>
      <c r="H108" s="20"/>
      <c r="I108" s="20"/>
      <c r="J108" s="20"/>
      <c r="K108" s="2"/>
      <c r="L108" s="20"/>
      <c r="M108" s="20"/>
      <c r="N108" s="20"/>
      <c r="O108" s="2"/>
      <c r="P108" s="4"/>
    </row>
    <row r="109" spans="1:16" x14ac:dyDescent="0.2">
      <c r="F109" s="2"/>
      <c r="G109" s="20"/>
      <c r="H109" s="20"/>
      <c r="I109" s="20"/>
      <c r="J109" s="20"/>
      <c r="K109" s="2"/>
      <c r="L109" s="20"/>
      <c r="M109" s="20"/>
      <c r="N109" s="20"/>
      <c r="P109" s="3"/>
    </row>
    <row r="110" spans="1:16" x14ac:dyDescent="0.2">
      <c r="C110" t="s">
        <v>5</v>
      </c>
      <c r="D110" s="1">
        <f>AVERAGE(D$3:D$102)</f>
        <v>1.6919800699999996</v>
      </c>
      <c r="H110" t="s">
        <v>5</v>
      </c>
      <c r="I110" s="1">
        <f>AVERAGE(I$3:I$102)</f>
        <v>21.452683990000004</v>
      </c>
      <c r="M110" t="s">
        <v>5</v>
      </c>
      <c r="N110" s="1">
        <f>AVERAGE(N$3:N$102)</f>
        <v>8.3031702000000056</v>
      </c>
      <c r="P110" s="3"/>
    </row>
    <row r="111" spans="1:16" x14ac:dyDescent="0.2">
      <c r="C111" t="s">
        <v>18</v>
      </c>
      <c r="D111" s="1">
        <f>STDEV(D$3:D$102)</f>
        <v>1.7668044463349473</v>
      </c>
      <c r="F111" s="17"/>
      <c r="H111" t="s">
        <v>18</v>
      </c>
      <c r="I111" s="1">
        <f>STDEV(I$3:I$102)</f>
        <v>14.166270668758125</v>
      </c>
      <c r="K111" s="17"/>
      <c r="M111" t="s">
        <v>18</v>
      </c>
      <c r="N111" s="1">
        <f>STDEV(N$3:N$102)</f>
        <v>6.63908005897565</v>
      </c>
      <c r="P111" s="3"/>
    </row>
    <row r="112" spans="1:16" x14ac:dyDescent="0.2">
      <c r="C112" t="s">
        <v>16</v>
      </c>
      <c r="D112" s="34">
        <f>COUNTIF(D$3:D$102,"&lt;"&amp;(D$110-D$111))</f>
        <v>0</v>
      </c>
      <c r="F112" s="17"/>
      <c r="H112" t="s">
        <v>16</v>
      </c>
      <c r="I112" s="34">
        <f>COUNTIF(I$3:I$102,"&lt;"&amp;(I$110-I$111))</f>
        <v>8</v>
      </c>
      <c r="K112" s="17"/>
      <c r="M112" t="s">
        <v>16</v>
      </c>
      <c r="N112" s="34">
        <f>COUNTIF(N$3:N$102,"&lt;"&amp;(N$110-N$111))</f>
        <v>4</v>
      </c>
    </row>
    <row r="113" spans="3:16" x14ac:dyDescent="0.2">
      <c r="C113" t="s">
        <v>17</v>
      </c>
      <c r="D113" s="34">
        <f>COUNTIF(D$3:D$102,"&gt;"&amp;(D$110+D$111))</f>
        <v>17</v>
      </c>
      <c r="F113" s="17"/>
      <c r="H113" t="s">
        <v>17</v>
      </c>
      <c r="I113" s="34">
        <f>COUNTIF(I$3:I$102,"&gt;"&amp;(I$110+I$111))</f>
        <v>13</v>
      </c>
      <c r="K113" s="17"/>
      <c r="M113" t="s">
        <v>17</v>
      </c>
      <c r="N113" s="34">
        <f>COUNTIF(N$3:N$102,"&gt;"&amp;(N$110+N$111))</f>
        <v>13</v>
      </c>
      <c r="P113" s="17"/>
    </row>
    <row r="114" spans="3:16" x14ac:dyDescent="0.2">
      <c r="F114" s="17"/>
      <c r="K114" s="17"/>
      <c r="P114" s="17"/>
    </row>
    <row r="115" spans="3:16" x14ac:dyDescent="0.2">
      <c r="F115" s="17"/>
      <c r="K115" s="17"/>
      <c r="P115" s="17"/>
    </row>
    <row r="117" spans="3:16" x14ac:dyDescent="0.2">
      <c r="F117" s="4"/>
    </row>
    <row r="118" spans="3:16" x14ac:dyDescent="0.2">
      <c r="F118" s="4"/>
    </row>
    <row r="119" spans="3:16" x14ac:dyDescent="0.2">
      <c r="F119" s="4"/>
    </row>
  </sheetData>
  <mergeCells count="4">
    <mergeCell ref="A1:A2"/>
    <mergeCell ref="B1:F1"/>
    <mergeCell ref="G1:K1"/>
    <mergeCell ref="L1:P1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1559-8E41-6641-B2C7-9E6221A8FFD1}">
  <dimension ref="A1:P117"/>
  <sheetViews>
    <sheetView topLeftCell="A82" zoomScale="80" zoomScaleNormal="100" workbookViewId="0">
      <selection activeCell="F107" sqref="F107"/>
    </sheetView>
  </sheetViews>
  <sheetFormatPr baseColWidth="10" defaultRowHeight="16" x14ac:dyDescent="0.2"/>
  <cols>
    <col min="1" max="1" width="8" bestFit="1" customWidth="1"/>
    <col min="2" max="2" width="7.5" bestFit="1" customWidth="1"/>
    <col min="3" max="3" width="8.1640625" bestFit="1" customWidth="1"/>
    <col min="4" max="4" width="7.5" bestFit="1" customWidth="1"/>
    <col min="5" max="5" width="7.6640625" bestFit="1" customWidth="1"/>
    <col min="6" max="6" width="12.1640625" bestFit="1" customWidth="1"/>
    <col min="7" max="7" width="8.1640625" bestFit="1" customWidth="1"/>
    <col min="8" max="8" width="13.33203125" bestFit="1" customWidth="1"/>
    <col min="9" max="9" width="8.6640625" bestFit="1" customWidth="1"/>
    <col min="10" max="10" width="8.83203125" bestFit="1" customWidth="1"/>
    <col min="11" max="11" width="12" bestFit="1" customWidth="1"/>
    <col min="12" max="12" width="7.5" bestFit="1" customWidth="1"/>
    <col min="13" max="13" width="9.33203125" bestFit="1" customWidth="1"/>
    <col min="14" max="14" width="8.6640625" bestFit="1" customWidth="1"/>
    <col min="15" max="15" width="8.83203125" bestFit="1" customWidth="1"/>
    <col min="16" max="16" width="12" bestFit="1" customWidth="1"/>
  </cols>
  <sheetData>
    <row r="1" spans="1:16" x14ac:dyDescent="0.2">
      <c r="A1" s="46" t="s">
        <v>0</v>
      </c>
      <c r="B1" s="48" t="s">
        <v>1</v>
      </c>
      <c r="C1" s="49"/>
      <c r="D1" s="49"/>
      <c r="E1" s="49"/>
      <c r="F1" s="50"/>
      <c r="G1" s="49" t="s">
        <v>2</v>
      </c>
      <c r="H1" s="49"/>
      <c r="I1" s="49"/>
      <c r="J1" s="49"/>
      <c r="K1" s="50"/>
      <c r="L1" s="49" t="s">
        <v>3</v>
      </c>
      <c r="M1" s="49"/>
      <c r="N1" s="49"/>
      <c r="O1" s="49"/>
      <c r="P1" s="50"/>
    </row>
    <row r="2" spans="1:16" x14ac:dyDescent="0.2">
      <c r="A2" s="47"/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9" t="s">
        <v>4</v>
      </c>
      <c r="H2" s="9" t="s">
        <v>5</v>
      </c>
      <c r="I2" s="9" t="s">
        <v>6</v>
      </c>
      <c r="J2" s="9" t="s">
        <v>7</v>
      </c>
      <c r="K2" s="10" t="s">
        <v>8</v>
      </c>
      <c r="L2" s="9" t="s">
        <v>4</v>
      </c>
      <c r="M2" s="9" t="s">
        <v>5</v>
      </c>
      <c r="N2" s="9" t="s">
        <v>6</v>
      </c>
      <c r="O2" s="9" t="s">
        <v>7</v>
      </c>
      <c r="P2" s="10" t="s">
        <v>8</v>
      </c>
    </row>
    <row r="3" spans="1:16" x14ac:dyDescent="0.2">
      <c r="A3" s="14">
        <v>1</v>
      </c>
      <c r="B3" s="6">
        <v>0.74351500000000004</v>
      </c>
      <c r="C3" s="6">
        <v>0.64944999999999997</v>
      </c>
      <c r="D3" s="6">
        <v>0.79714300000000005</v>
      </c>
      <c r="E3" s="7">
        <f>ABS((B3-C3)/B3)</f>
        <v>0.12651392372716094</v>
      </c>
      <c r="F3" s="8">
        <f>ABS((B3-C3)/D3)</f>
        <v>0.11800266702461172</v>
      </c>
      <c r="G3" s="6">
        <v>-1.58545</v>
      </c>
      <c r="H3" s="6">
        <v>3.1441249999999998</v>
      </c>
      <c r="I3" s="6">
        <v>31.761278000000001</v>
      </c>
      <c r="J3" s="7">
        <f>ABS((G3-H3)/G3)</f>
        <v>2.9831120502065658</v>
      </c>
      <c r="K3" s="8">
        <f>ABS((G3-H3)/I3)</f>
        <v>0.14891009738336095</v>
      </c>
      <c r="L3" s="6">
        <v>3.3492899999999999</v>
      </c>
      <c r="M3" s="6">
        <v>3.3956550000000001</v>
      </c>
      <c r="N3" s="6">
        <v>1.5794090000000001</v>
      </c>
      <c r="O3" s="7">
        <f>ABS((L3-M3)/L3)</f>
        <v>1.3843232446279724E-2</v>
      </c>
      <c r="P3" s="8">
        <f>ABS((L3-M3)/N3)</f>
        <v>2.9355917308309758E-2</v>
      </c>
    </row>
    <row r="4" spans="1:16" x14ac:dyDescent="0.2">
      <c r="A4" s="14">
        <v>2</v>
      </c>
      <c r="B4" s="6">
        <v>1.5131300000000001</v>
      </c>
      <c r="C4" s="6">
        <v>0.635127</v>
      </c>
      <c r="D4" s="6">
        <v>0.714503</v>
      </c>
      <c r="E4" s="7">
        <f t="shared" ref="E4:E67" si="0">ABS((B4-C4)/B4)</f>
        <v>0.58025615776569106</v>
      </c>
      <c r="F4" s="8">
        <f>ABS((B4-C4)/D4)</f>
        <v>1.2288303897954242</v>
      </c>
      <c r="G4" s="6">
        <v>-2.3857599999999999</v>
      </c>
      <c r="H4" s="6">
        <v>18.756045</v>
      </c>
      <c r="I4" s="6">
        <v>18.730412000000001</v>
      </c>
      <c r="J4" s="7">
        <f t="shared" ref="J4:J67" si="1">ABS((G4-H4)/G4)</f>
        <v>8.8616646267855952</v>
      </c>
      <c r="K4" s="8">
        <f t="shared" ref="K4:K32" si="2">ABS((G4-H4)/I4)</f>
        <v>1.1287421227039747</v>
      </c>
      <c r="L4" s="6">
        <v>4.7793200000000002</v>
      </c>
      <c r="M4" s="6">
        <v>0.79668600000000001</v>
      </c>
      <c r="N4" s="6">
        <v>4.1795580000000001</v>
      </c>
      <c r="O4" s="7">
        <f t="shared" ref="O4:O67" si="3">ABS((L4-M4)/L4)</f>
        <v>0.83330557485165246</v>
      </c>
      <c r="P4" s="8">
        <f t="shared" ref="P4:P32" si="4">ABS((L4-M4)/N4)</f>
        <v>0.95288401309420756</v>
      </c>
    </row>
    <row r="5" spans="1:16" x14ac:dyDescent="0.2">
      <c r="A5" s="14">
        <v>3</v>
      </c>
      <c r="B5" s="6">
        <v>1.8226899999999999</v>
      </c>
      <c r="C5" s="6">
        <v>2.1404450000000002</v>
      </c>
      <c r="D5" s="6">
        <v>7.849405</v>
      </c>
      <c r="E5" s="7">
        <f t="shared" si="0"/>
        <v>0.17433299134795288</v>
      </c>
      <c r="F5" s="8">
        <f t="shared" ref="F5:F32" si="5">ABS((B5-C5)/D5)</f>
        <v>4.0481412285389817E-2</v>
      </c>
      <c r="G5" s="6">
        <v>-2.6625399999999999</v>
      </c>
      <c r="H5" s="6">
        <v>-4.4142849999999996</v>
      </c>
      <c r="I5" s="6">
        <v>71.503428999999997</v>
      </c>
      <c r="J5" s="7">
        <f t="shared" si="1"/>
        <v>0.65792251008435543</v>
      </c>
      <c r="K5" s="8">
        <f t="shared" si="2"/>
        <v>2.44987551576023E-2</v>
      </c>
      <c r="L5" s="6">
        <v>5.24796</v>
      </c>
      <c r="M5" s="6">
        <v>5.2637169999999998</v>
      </c>
      <c r="N5" s="6">
        <v>44.893217999999997</v>
      </c>
      <c r="O5" s="7">
        <f t="shared" si="3"/>
        <v>3.002500019054985E-3</v>
      </c>
      <c r="P5" s="8">
        <f t="shared" si="4"/>
        <v>3.5098842769524342E-4</v>
      </c>
    </row>
    <row r="6" spans="1:16" x14ac:dyDescent="0.2">
      <c r="A6" s="14">
        <v>4</v>
      </c>
      <c r="B6" s="6">
        <v>1.5974699999999999</v>
      </c>
      <c r="C6" s="6">
        <v>-4.0406999999999998E-2</v>
      </c>
      <c r="D6" s="6">
        <v>3.812818</v>
      </c>
      <c r="E6" s="7">
        <f t="shared" si="0"/>
        <v>1.0252943717252907</v>
      </c>
      <c r="F6" s="8">
        <f t="shared" si="5"/>
        <v>0.42957125149954706</v>
      </c>
      <c r="G6" s="6">
        <v>-2.4969000000000001</v>
      </c>
      <c r="H6" s="6">
        <v>17.144231000000001</v>
      </c>
      <c r="I6" s="6">
        <v>40.387698</v>
      </c>
      <c r="J6" s="7">
        <f t="shared" si="1"/>
        <v>7.8662064960551081</v>
      </c>
      <c r="K6" s="8">
        <f t="shared" si="2"/>
        <v>0.48631469414275608</v>
      </c>
      <c r="L6" s="6">
        <v>4.74465</v>
      </c>
      <c r="M6" s="6">
        <v>-1.2644949999999999</v>
      </c>
      <c r="N6" s="6">
        <v>12.299975999999999</v>
      </c>
      <c r="O6" s="7">
        <f t="shared" si="3"/>
        <v>1.2665096477084716</v>
      </c>
      <c r="P6" s="8">
        <f t="shared" si="4"/>
        <v>0.48854932725071987</v>
      </c>
    </row>
    <row r="7" spans="1:16" x14ac:dyDescent="0.2">
      <c r="A7" s="14">
        <v>5</v>
      </c>
      <c r="B7" s="6">
        <v>1.92804</v>
      </c>
      <c r="C7" s="6">
        <v>-0.180836</v>
      </c>
      <c r="D7" s="6">
        <v>0.458152</v>
      </c>
      <c r="E7" s="7">
        <f t="shared" si="0"/>
        <v>1.0937926599033214</v>
      </c>
      <c r="F7" s="8">
        <f t="shared" si="5"/>
        <v>4.6030051162059751</v>
      </c>
      <c r="G7" s="6">
        <v>-2.7521200000000001</v>
      </c>
      <c r="H7" s="6">
        <v>31.551687000000001</v>
      </c>
      <c r="I7" s="6">
        <v>5.183325</v>
      </c>
      <c r="J7" s="7">
        <f t="shared" si="1"/>
        <v>12.464502637966367</v>
      </c>
      <c r="K7" s="8">
        <f t="shared" si="2"/>
        <v>6.6181084535505681</v>
      </c>
      <c r="L7" s="6">
        <v>5.4025400000000001</v>
      </c>
      <c r="M7" s="6">
        <v>-14.829605000000001</v>
      </c>
      <c r="N7" s="6">
        <v>4.6613990000000003</v>
      </c>
      <c r="O7" s="7">
        <f t="shared" si="3"/>
        <v>3.7449320134603359</v>
      </c>
      <c r="P7" s="8">
        <f t="shared" si="4"/>
        <v>4.3403589780664564</v>
      </c>
    </row>
    <row r="8" spans="1:16" x14ac:dyDescent="0.2">
      <c r="A8" s="14">
        <v>6</v>
      </c>
      <c r="B8" s="6">
        <v>1.2800100000000001</v>
      </c>
      <c r="C8" s="6">
        <v>1.5712980000000001</v>
      </c>
      <c r="D8" s="6">
        <v>1.4876590000000001</v>
      </c>
      <c r="E8" s="7">
        <f t="shared" si="0"/>
        <v>0.22756697213303018</v>
      </c>
      <c r="F8" s="8">
        <f t="shared" si="5"/>
        <v>0.19580293602230078</v>
      </c>
      <c r="G8" s="6">
        <v>-2.21835</v>
      </c>
      <c r="H8" s="6">
        <v>1.8012900000000001</v>
      </c>
      <c r="I8" s="6">
        <v>82.176236000000003</v>
      </c>
      <c r="J8" s="7">
        <f t="shared" si="1"/>
        <v>1.8119954019879638</v>
      </c>
      <c r="K8" s="8">
        <f t="shared" si="2"/>
        <v>4.8914871204371053E-2</v>
      </c>
      <c r="L8" s="6">
        <v>4.17082</v>
      </c>
      <c r="M8" s="6">
        <v>4.8883159999999997</v>
      </c>
      <c r="N8" s="6">
        <v>21.076995</v>
      </c>
      <c r="O8" s="7">
        <f t="shared" si="3"/>
        <v>0.17202756292527602</v>
      </c>
      <c r="P8" s="8">
        <f t="shared" si="4"/>
        <v>3.4041664857822458E-2</v>
      </c>
    </row>
    <row r="9" spans="1:16" x14ac:dyDescent="0.2">
      <c r="A9" s="14">
        <v>7</v>
      </c>
      <c r="B9" s="6">
        <v>1.7192099999999999</v>
      </c>
      <c r="C9" s="6">
        <v>0.44075500000000001</v>
      </c>
      <c r="D9" s="6">
        <v>2.812325</v>
      </c>
      <c r="E9" s="7">
        <f t="shared" si="0"/>
        <v>0.74362934138354242</v>
      </c>
      <c r="F9" s="8">
        <f t="shared" si="5"/>
        <v>0.45459006338172148</v>
      </c>
      <c r="G9" s="6">
        <v>-2.5672999999999999</v>
      </c>
      <c r="H9" s="6">
        <v>20.663426000000001</v>
      </c>
      <c r="I9" s="6">
        <v>59.421909999999997</v>
      </c>
      <c r="J9" s="7">
        <f t="shared" si="1"/>
        <v>9.0486994118334447</v>
      </c>
      <c r="K9" s="8">
        <f t="shared" si="2"/>
        <v>0.39094546102607608</v>
      </c>
      <c r="L9" s="6">
        <v>5.1127099999999999</v>
      </c>
      <c r="M9" s="6">
        <v>-3.3216030000000001</v>
      </c>
      <c r="N9" s="6">
        <v>20.015965000000001</v>
      </c>
      <c r="O9" s="7">
        <f t="shared" si="3"/>
        <v>1.6496756123464855</v>
      </c>
      <c r="P9" s="8">
        <f t="shared" si="4"/>
        <v>0.42137928398655766</v>
      </c>
    </row>
    <row r="10" spans="1:16" x14ac:dyDescent="0.2">
      <c r="A10" s="14">
        <v>8</v>
      </c>
      <c r="B10" s="6">
        <v>1.40208</v>
      </c>
      <c r="C10" s="6">
        <v>2.9391310000000002</v>
      </c>
      <c r="D10" s="6">
        <v>6.3220679999999998</v>
      </c>
      <c r="E10" s="7">
        <f t="shared" si="0"/>
        <v>1.096264835102134</v>
      </c>
      <c r="F10" s="8">
        <f t="shared" si="5"/>
        <v>0.24312471805111874</v>
      </c>
      <c r="G10" s="6">
        <v>-2.3627699999999998</v>
      </c>
      <c r="H10" s="6">
        <v>-16.088518000000001</v>
      </c>
      <c r="I10" s="6">
        <v>49.195349999999998</v>
      </c>
      <c r="J10" s="7">
        <f t="shared" si="1"/>
        <v>5.8091765173927223</v>
      </c>
      <c r="K10" s="8">
        <f t="shared" si="2"/>
        <v>0.2790049872599748</v>
      </c>
      <c r="L10" s="6">
        <v>4.0157800000000003</v>
      </c>
      <c r="M10" s="6">
        <v>5.9933839999999998</v>
      </c>
      <c r="N10" s="6">
        <v>3.6416970000000002</v>
      </c>
      <c r="O10" s="7">
        <f t="shared" si="3"/>
        <v>0.49245825219509021</v>
      </c>
      <c r="P10" s="8">
        <f t="shared" si="4"/>
        <v>0.54304463001726921</v>
      </c>
    </row>
    <row r="11" spans="1:16" x14ac:dyDescent="0.2">
      <c r="A11" s="14">
        <v>9</v>
      </c>
      <c r="B11" s="6">
        <v>1.5507500000000001</v>
      </c>
      <c r="C11" s="6">
        <v>0.65158799999999995</v>
      </c>
      <c r="D11" s="6">
        <v>0.94068700000000005</v>
      </c>
      <c r="E11" s="7">
        <f t="shared" si="0"/>
        <v>0.57982395615024995</v>
      </c>
      <c r="F11" s="8">
        <f t="shared" si="5"/>
        <v>0.95585673024077089</v>
      </c>
      <c r="G11" s="6">
        <v>-2.4413999999999998</v>
      </c>
      <c r="H11" s="6">
        <v>17.432765</v>
      </c>
      <c r="I11" s="6">
        <v>21.618182000000001</v>
      </c>
      <c r="J11" s="7">
        <f t="shared" si="1"/>
        <v>8.1404788236257879</v>
      </c>
      <c r="K11" s="8">
        <f t="shared" si="2"/>
        <v>0.91932637998884448</v>
      </c>
      <c r="L11" s="6">
        <v>4.7548500000000002</v>
      </c>
      <c r="M11" s="6">
        <v>0.42746200000000001</v>
      </c>
      <c r="N11" s="6">
        <v>4.0184810000000004</v>
      </c>
      <c r="O11" s="7">
        <f t="shared" si="3"/>
        <v>0.91009979284309706</v>
      </c>
      <c r="P11" s="8">
        <f t="shared" si="4"/>
        <v>1.0768715840637295</v>
      </c>
    </row>
    <row r="12" spans="1:16" x14ac:dyDescent="0.2">
      <c r="A12" s="14">
        <v>10</v>
      </c>
      <c r="B12" s="6">
        <v>1.30131</v>
      </c>
      <c r="C12" s="6">
        <v>1.1366019999999999</v>
      </c>
      <c r="D12" s="6">
        <v>1.025874</v>
      </c>
      <c r="E12" s="7">
        <f t="shared" si="0"/>
        <v>0.12657091699902412</v>
      </c>
      <c r="F12" s="8">
        <f t="shared" si="5"/>
        <v>0.16055383019747071</v>
      </c>
      <c r="G12" s="6">
        <v>-2.2078899999999999</v>
      </c>
      <c r="H12" s="6">
        <v>6.1870669999999999</v>
      </c>
      <c r="I12" s="6">
        <v>21.763309</v>
      </c>
      <c r="J12" s="7">
        <f t="shared" si="1"/>
        <v>3.8022532825457791</v>
      </c>
      <c r="K12" s="8">
        <f t="shared" si="2"/>
        <v>0.38573899768642717</v>
      </c>
      <c r="L12" s="6">
        <v>4.35799</v>
      </c>
      <c r="M12" s="6">
        <v>1.6450940000000001</v>
      </c>
      <c r="N12" s="6">
        <v>3.6917960000000001</v>
      </c>
      <c r="O12" s="7">
        <f t="shared" si="3"/>
        <v>0.62251083641770621</v>
      </c>
      <c r="P12" s="8">
        <f t="shared" si="4"/>
        <v>0.73484450386749423</v>
      </c>
    </row>
    <row r="13" spans="1:16" x14ac:dyDescent="0.2">
      <c r="A13" s="14">
        <v>11</v>
      </c>
      <c r="B13" s="6">
        <v>1.28243</v>
      </c>
      <c r="C13" s="6">
        <v>-1.579064</v>
      </c>
      <c r="D13" s="6">
        <v>7.5011939999999999</v>
      </c>
      <c r="E13" s="7">
        <f t="shared" si="0"/>
        <v>2.2313061921508388</v>
      </c>
      <c r="F13" s="8">
        <f t="shared" si="5"/>
        <v>0.38147180302229217</v>
      </c>
      <c r="G13" s="6">
        <v>-2.2169099999999999</v>
      </c>
      <c r="H13" s="6">
        <v>24.672934000000001</v>
      </c>
      <c r="I13" s="6">
        <v>69.361681000000004</v>
      </c>
      <c r="J13" s="7">
        <f t="shared" si="1"/>
        <v>12.129425190918893</v>
      </c>
      <c r="K13" s="8">
        <f t="shared" si="2"/>
        <v>0.38767578311719403</v>
      </c>
      <c r="L13" s="6">
        <v>4.1978999999999997</v>
      </c>
      <c r="M13" s="6">
        <v>-2.5060880000000001</v>
      </c>
      <c r="N13" s="6">
        <v>17.911956</v>
      </c>
      <c r="O13" s="7">
        <f t="shared" si="3"/>
        <v>1.596986112103671</v>
      </c>
      <c r="P13" s="8">
        <f t="shared" si="4"/>
        <v>0.37427447901278899</v>
      </c>
    </row>
    <row r="14" spans="1:16" x14ac:dyDescent="0.2">
      <c r="A14" s="14">
        <v>12</v>
      </c>
      <c r="B14" s="6">
        <v>1.6089</v>
      </c>
      <c r="C14" s="6">
        <v>0.430892</v>
      </c>
      <c r="D14" s="6">
        <v>0.85318099999999997</v>
      </c>
      <c r="E14" s="7">
        <f t="shared" si="0"/>
        <v>0.7321822363105227</v>
      </c>
      <c r="F14" s="8">
        <f t="shared" si="5"/>
        <v>1.3807246059159779</v>
      </c>
      <c r="G14" s="6">
        <v>-2.4712499999999999</v>
      </c>
      <c r="H14" s="6">
        <v>39.258794999999999</v>
      </c>
      <c r="I14" s="6">
        <v>25.344738</v>
      </c>
      <c r="J14" s="7">
        <f t="shared" si="1"/>
        <v>16.886209408194233</v>
      </c>
      <c r="K14" s="8">
        <f t="shared" si="2"/>
        <v>1.6464973912928198</v>
      </c>
      <c r="L14" s="6">
        <v>4.93581</v>
      </c>
      <c r="M14" s="6">
        <v>5.2729999999999999E-2</v>
      </c>
      <c r="N14" s="6">
        <v>3.7463190000000002</v>
      </c>
      <c r="O14" s="7">
        <f t="shared" si="3"/>
        <v>0.98931684971666245</v>
      </c>
      <c r="P14" s="8">
        <f t="shared" si="4"/>
        <v>1.3034341175964992</v>
      </c>
    </row>
    <row r="15" spans="1:16" x14ac:dyDescent="0.2">
      <c r="A15" s="14">
        <v>13</v>
      </c>
      <c r="B15" s="6">
        <v>1.2434799999999999</v>
      </c>
      <c r="C15" s="6">
        <v>0.131212</v>
      </c>
      <c r="D15" s="6">
        <v>0.69040000000000001</v>
      </c>
      <c r="E15" s="7">
        <f t="shared" si="0"/>
        <v>0.89448000772026881</v>
      </c>
      <c r="F15" s="8">
        <f t="shared" si="5"/>
        <v>1.6110486674391653</v>
      </c>
      <c r="G15" s="6">
        <v>-2.1072600000000001</v>
      </c>
      <c r="H15" s="6">
        <v>33.206105000000001</v>
      </c>
      <c r="I15" s="6">
        <v>19.496690999999998</v>
      </c>
      <c r="J15" s="7">
        <f t="shared" si="1"/>
        <v>16.757953456146847</v>
      </c>
      <c r="K15" s="8">
        <f t="shared" si="2"/>
        <v>1.8112491499198509</v>
      </c>
      <c r="L15" s="6">
        <v>4.3766600000000002</v>
      </c>
      <c r="M15" s="6">
        <v>-6.2256460000000002</v>
      </c>
      <c r="N15" s="6">
        <v>5.7373450000000004</v>
      </c>
      <c r="O15" s="7">
        <f t="shared" si="3"/>
        <v>2.4224650761082653</v>
      </c>
      <c r="P15" s="8">
        <f t="shared" si="4"/>
        <v>1.847946393323044</v>
      </c>
    </row>
    <row r="16" spans="1:16" x14ac:dyDescent="0.2">
      <c r="A16" s="14">
        <v>14</v>
      </c>
      <c r="B16" s="6">
        <v>1.5539099999999999</v>
      </c>
      <c r="C16" s="6">
        <v>1.0703879999999999</v>
      </c>
      <c r="D16" s="6">
        <v>2.0688089999999999</v>
      </c>
      <c r="E16" s="7">
        <f t="shared" si="0"/>
        <v>0.31116473927061417</v>
      </c>
      <c r="F16" s="8">
        <f t="shared" si="5"/>
        <v>0.23371998091655635</v>
      </c>
      <c r="G16" s="6">
        <v>-2.45181</v>
      </c>
      <c r="H16" s="6">
        <v>6.480766</v>
      </c>
      <c r="I16" s="6">
        <v>27.333466999999999</v>
      </c>
      <c r="J16" s="7">
        <f t="shared" si="1"/>
        <v>3.6432578380869645</v>
      </c>
      <c r="K16" s="8">
        <f t="shared" si="2"/>
        <v>0.32679996284408419</v>
      </c>
      <c r="L16" s="6">
        <v>4.7195900000000002</v>
      </c>
      <c r="M16" s="6">
        <v>1.631589</v>
      </c>
      <c r="N16" s="6">
        <v>7.7811209999999997</v>
      </c>
      <c r="O16" s="7">
        <f t="shared" si="3"/>
        <v>0.65429433488925948</v>
      </c>
      <c r="P16" s="8">
        <f t="shared" si="4"/>
        <v>0.39685811337466675</v>
      </c>
    </row>
    <row r="17" spans="1:16" x14ac:dyDescent="0.2">
      <c r="A17" s="14">
        <v>15</v>
      </c>
      <c r="B17" s="6">
        <v>1.52024</v>
      </c>
      <c r="C17" s="6">
        <v>1.6350420000000001</v>
      </c>
      <c r="D17" s="6">
        <v>1.8367960000000001</v>
      </c>
      <c r="E17" s="7">
        <f t="shared" si="0"/>
        <v>7.5515708046098029E-2</v>
      </c>
      <c r="F17" s="8">
        <f t="shared" si="5"/>
        <v>6.2501224959113616E-2</v>
      </c>
      <c r="G17" s="6">
        <v>-2.4106299999999998</v>
      </c>
      <c r="H17" s="6">
        <v>-2.0604269999999998</v>
      </c>
      <c r="I17" s="6">
        <v>27.129438</v>
      </c>
      <c r="J17" s="7">
        <f t="shared" si="1"/>
        <v>0.14527447181857028</v>
      </c>
      <c r="K17" s="8">
        <f t="shared" si="2"/>
        <v>1.290859766427893E-2</v>
      </c>
      <c r="L17" s="6">
        <v>4.7219300000000004</v>
      </c>
      <c r="M17" s="6">
        <v>3.911308</v>
      </c>
      <c r="N17" s="6">
        <v>8.1340679999999992</v>
      </c>
      <c r="O17" s="7">
        <f t="shared" si="3"/>
        <v>0.17167175286376551</v>
      </c>
      <c r="P17" s="8">
        <f t="shared" si="4"/>
        <v>9.9657637482253716E-2</v>
      </c>
    </row>
    <row r="18" spans="1:16" x14ac:dyDescent="0.2">
      <c r="A18" s="14">
        <v>16</v>
      </c>
      <c r="B18" s="6">
        <v>1.3857900000000001</v>
      </c>
      <c r="C18" s="6">
        <v>1.6883379999999999</v>
      </c>
      <c r="D18" s="6">
        <v>2.7447050000000002</v>
      </c>
      <c r="E18" s="7">
        <f t="shared" si="0"/>
        <v>0.218321679330923</v>
      </c>
      <c r="F18" s="8">
        <f t="shared" si="5"/>
        <v>0.11022969681623336</v>
      </c>
      <c r="G18" s="6">
        <v>-2.3112400000000002</v>
      </c>
      <c r="H18" s="6">
        <v>-6.578341</v>
      </c>
      <c r="I18" s="6">
        <v>30.590049</v>
      </c>
      <c r="J18" s="7">
        <f t="shared" si="1"/>
        <v>1.8462388155275955</v>
      </c>
      <c r="K18" s="8">
        <f t="shared" si="2"/>
        <v>0.13949310770963461</v>
      </c>
      <c r="L18" s="6">
        <v>4.3821199999999996</v>
      </c>
      <c r="M18" s="6">
        <v>4.8704429999999999</v>
      </c>
      <c r="N18" s="6">
        <v>7.6082869999999998</v>
      </c>
      <c r="O18" s="7">
        <f t="shared" si="3"/>
        <v>0.11143533267003193</v>
      </c>
      <c r="P18" s="8">
        <f t="shared" si="4"/>
        <v>6.4183041465181362E-2</v>
      </c>
    </row>
    <row r="19" spans="1:16" x14ac:dyDescent="0.2">
      <c r="A19" s="14">
        <v>17</v>
      </c>
      <c r="B19" s="6">
        <v>1.0050399999999999</v>
      </c>
      <c r="C19" s="6">
        <v>0.82882100000000003</v>
      </c>
      <c r="D19" s="6">
        <v>0.65447599999999995</v>
      </c>
      <c r="E19" s="7">
        <f t="shared" si="0"/>
        <v>0.17533531003741137</v>
      </c>
      <c r="F19" s="8">
        <f t="shared" si="5"/>
        <v>0.26925204285565846</v>
      </c>
      <c r="G19" s="6">
        <v>-1.8785799999999999</v>
      </c>
      <c r="H19" s="6">
        <v>6.0396070000000002</v>
      </c>
      <c r="I19" s="6">
        <v>21.975334</v>
      </c>
      <c r="J19" s="7">
        <f t="shared" si="1"/>
        <v>4.2149852548201299</v>
      </c>
      <c r="K19" s="8">
        <f t="shared" si="2"/>
        <v>0.36032157690982081</v>
      </c>
      <c r="L19" s="6">
        <v>3.9010500000000001</v>
      </c>
      <c r="M19" s="6">
        <v>2.2708599999999999</v>
      </c>
      <c r="N19" s="6">
        <v>3.2520159999999998</v>
      </c>
      <c r="O19" s="7">
        <f t="shared" si="3"/>
        <v>0.41788492841670838</v>
      </c>
      <c r="P19" s="8">
        <f t="shared" si="4"/>
        <v>0.50128597153273546</v>
      </c>
    </row>
    <row r="20" spans="1:16" x14ac:dyDescent="0.2">
      <c r="A20" s="14">
        <v>18</v>
      </c>
      <c r="B20" s="6">
        <v>1.97773</v>
      </c>
      <c r="C20" s="6">
        <v>1.740076</v>
      </c>
      <c r="D20" s="6">
        <v>7.0912230000000003</v>
      </c>
      <c r="E20" s="7">
        <f t="shared" si="0"/>
        <v>0.12016503769473084</v>
      </c>
      <c r="F20" s="8">
        <f t="shared" si="5"/>
        <v>3.3513824061096376E-2</v>
      </c>
      <c r="G20" s="6">
        <v>-2.7934000000000001</v>
      </c>
      <c r="H20" s="6">
        <v>2.0332569999999999</v>
      </c>
      <c r="I20" s="6">
        <v>75.634206000000006</v>
      </c>
      <c r="J20" s="7">
        <f t="shared" si="1"/>
        <v>1.7278789289038448</v>
      </c>
      <c r="K20" s="8">
        <f t="shared" si="2"/>
        <v>6.3815795197215391E-2</v>
      </c>
      <c r="L20" s="6">
        <v>5.4762300000000002</v>
      </c>
      <c r="M20" s="6">
        <v>5.7113870000000002</v>
      </c>
      <c r="N20" s="6">
        <v>51.028613999999997</v>
      </c>
      <c r="O20" s="7">
        <f t="shared" si="3"/>
        <v>4.2941403118568804E-2</v>
      </c>
      <c r="P20" s="8">
        <f t="shared" si="4"/>
        <v>4.6083360210410589E-3</v>
      </c>
    </row>
    <row r="21" spans="1:16" x14ac:dyDescent="0.2">
      <c r="A21" s="14">
        <v>19</v>
      </c>
      <c r="B21" s="6">
        <v>1.15957</v>
      </c>
      <c r="C21" s="6">
        <v>1.087636</v>
      </c>
      <c r="D21" s="6">
        <v>0.77428900000000001</v>
      </c>
      <c r="E21" s="7">
        <f t="shared" si="0"/>
        <v>6.2035064722267691E-2</v>
      </c>
      <c r="F21" s="8">
        <f t="shared" si="5"/>
        <v>9.290329579782218E-2</v>
      </c>
      <c r="G21" s="6">
        <v>-2.04637</v>
      </c>
      <c r="H21" s="6">
        <v>-5.5620250000000002</v>
      </c>
      <c r="I21" s="6">
        <v>20.701639</v>
      </c>
      <c r="J21" s="7">
        <f t="shared" si="1"/>
        <v>1.7179957681162255</v>
      </c>
      <c r="K21" s="8">
        <f t="shared" si="2"/>
        <v>0.16982495927013316</v>
      </c>
      <c r="L21" s="6">
        <v>4.1757499999999999</v>
      </c>
      <c r="M21" s="6">
        <v>4.2984650000000002</v>
      </c>
      <c r="N21" s="6">
        <v>4.0057609999999997</v>
      </c>
      <c r="O21" s="7">
        <f t="shared" si="3"/>
        <v>2.9387535173322241E-2</v>
      </c>
      <c r="P21" s="8">
        <f t="shared" si="4"/>
        <v>3.0634628476337047E-2</v>
      </c>
    </row>
    <row r="22" spans="1:16" x14ac:dyDescent="0.2">
      <c r="A22" s="14">
        <v>20</v>
      </c>
      <c r="B22" s="6">
        <v>0.60763999999999996</v>
      </c>
      <c r="C22" s="6">
        <v>4.1542000000000003E-2</v>
      </c>
      <c r="D22" s="6">
        <v>0.56960200000000005</v>
      </c>
      <c r="E22" s="7">
        <f t="shared" si="0"/>
        <v>0.93163386215522359</v>
      </c>
      <c r="F22" s="8">
        <f t="shared" si="5"/>
        <v>0.99384833620668456</v>
      </c>
      <c r="G22" s="6">
        <v>-1.29982</v>
      </c>
      <c r="H22" s="6">
        <v>10.966518000000001</v>
      </c>
      <c r="I22" s="6">
        <v>15.487365</v>
      </c>
      <c r="J22" s="7">
        <f t="shared" si="1"/>
        <v>9.4369512701758715</v>
      </c>
      <c r="K22" s="8">
        <f t="shared" si="2"/>
        <v>0.79202227105773004</v>
      </c>
      <c r="L22" s="6">
        <v>3.1267499999999999</v>
      </c>
      <c r="M22" s="6">
        <v>-2.4963679999999999</v>
      </c>
      <c r="N22" s="6">
        <v>7.2617529999999997</v>
      </c>
      <c r="O22" s="7">
        <f t="shared" si="3"/>
        <v>1.7983906612297114</v>
      </c>
      <c r="P22" s="8">
        <f t="shared" si="4"/>
        <v>0.77434718586545148</v>
      </c>
    </row>
    <row r="23" spans="1:16" x14ac:dyDescent="0.2">
      <c r="A23" s="14">
        <v>21</v>
      </c>
      <c r="B23" s="6">
        <v>1.53742</v>
      </c>
      <c r="C23" s="6">
        <v>1.0955539999999999</v>
      </c>
      <c r="D23" s="6">
        <v>1.5909169999999999</v>
      </c>
      <c r="E23" s="7">
        <f t="shared" si="0"/>
        <v>0.28740747486048063</v>
      </c>
      <c r="F23" s="8">
        <f t="shared" si="5"/>
        <v>0.27774296207784577</v>
      </c>
      <c r="G23" s="6">
        <v>-2.4560399999999998</v>
      </c>
      <c r="H23" s="6">
        <v>-0.39698899999999998</v>
      </c>
      <c r="I23" s="6">
        <v>20.458652000000001</v>
      </c>
      <c r="J23" s="7">
        <f t="shared" si="1"/>
        <v>0.83836216022540344</v>
      </c>
      <c r="K23" s="8">
        <f t="shared" si="2"/>
        <v>0.10064450971647593</v>
      </c>
      <c r="L23" s="6">
        <v>4.55748</v>
      </c>
      <c r="M23" s="6">
        <v>4.3389819999999997</v>
      </c>
      <c r="N23" s="6">
        <v>3.0193310000000002</v>
      </c>
      <c r="O23" s="7">
        <f t="shared" si="3"/>
        <v>4.7942722732738335E-2</v>
      </c>
      <c r="P23" s="8">
        <f t="shared" si="4"/>
        <v>7.236636195236637E-2</v>
      </c>
    </row>
    <row r="24" spans="1:16" x14ac:dyDescent="0.2">
      <c r="A24" s="14">
        <v>22</v>
      </c>
      <c r="B24" s="6">
        <v>1.20095</v>
      </c>
      <c r="C24" s="6">
        <v>-1.8179559999999999</v>
      </c>
      <c r="D24" s="6">
        <v>5.5705220000000004</v>
      </c>
      <c r="E24" s="7">
        <f t="shared" si="0"/>
        <v>2.5137649360922603</v>
      </c>
      <c r="F24" s="8">
        <f t="shared" si="5"/>
        <v>0.54194310694760739</v>
      </c>
      <c r="G24" s="6">
        <v>-2.1641900000000001</v>
      </c>
      <c r="H24" s="6">
        <v>35.550821999999997</v>
      </c>
      <c r="I24" s="6">
        <v>70.469801000000004</v>
      </c>
      <c r="J24" s="7">
        <f t="shared" si="1"/>
        <v>17.426848844140299</v>
      </c>
      <c r="K24" s="8">
        <f t="shared" si="2"/>
        <v>0.5351939620206958</v>
      </c>
      <c r="L24" s="6">
        <v>3.8767499999999999</v>
      </c>
      <c r="M24" s="6">
        <v>8.9166450000000008</v>
      </c>
      <c r="N24" s="6">
        <v>11.917706000000001</v>
      </c>
      <c r="O24" s="7">
        <f t="shared" si="3"/>
        <v>1.3000309537628172</v>
      </c>
      <c r="P24" s="8">
        <f t="shared" si="4"/>
        <v>0.42289136852343906</v>
      </c>
    </row>
    <row r="25" spans="1:16" x14ac:dyDescent="0.2">
      <c r="A25" s="14">
        <v>23</v>
      </c>
      <c r="B25" s="6">
        <v>0.839727</v>
      </c>
      <c r="C25" s="6">
        <v>-9.0392E-2</v>
      </c>
      <c r="D25" s="6">
        <v>0.60869399999999996</v>
      </c>
      <c r="E25" s="7">
        <f t="shared" si="0"/>
        <v>1.1076445082747131</v>
      </c>
      <c r="F25" s="8">
        <f t="shared" si="5"/>
        <v>1.5280567904398599</v>
      </c>
      <c r="G25" s="6">
        <v>-1.6210599999999999</v>
      </c>
      <c r="H25" s="6">
        <v>16.122017</v>
      </c>
      <c r="I25" s="6">
        <v>11.597215</v>
      </c>
      <c r="J25" s="7">
        <f t="shared" si="1"/>
        <v>10.945354891244001</v>
      </c>
      <c r="K25" s="8">
        <f t="shared" si="2"/>
        <v>1.5299429216411009</v>
      </c>
      <c r="L25" s="6">
        <v>3.6541000000000001</v>
      </c>
      <c r="M25" s="6">
        <v>-3.8358910000000002</v>
      </c>
      <c r="N25" s="6">
        <v>5.9317190000000002</v>
      </c>
      <c r="O25" s="7">
        <f t="shared" si="3"/>
        <v>2.0497498700090309</v>
      </c>
      <c r="P25" s="8">
        <f t="shared" si="4"/>
        <v>1.2627015878533692</v>
      </c>
    </row>
    <row r="26" spans="1:16" x14ac:dyDescent="0.2">
      <c r="A26" s="14">
        <v>24</v>
      </c>
      <c r="B26" s="6">
        <v>1.4340900000000001</v>
      </c>
      <c r="C26" s="6">
        <v>1.8492580000000001</v>
      </c>
      <c r="D26" s="6">
        <v>0.75210900000000003</v>
      </c>
      <c r="E26" s="7">
        <f t="shared" si="0"/>
        <v>0.28949926434184742</v>
      </c>
      <c r="F26" s="8">
        <f t="shared" si="5"/>
        <v>0.55200509500617589</v>
      </c>
      <c r="G26" s="6">
        <v>-2.3463599999999998</v>
      </c>
      <c r="H26" s="6">
        <v>-15.894301</v>
      </c>
      <c r="I26" s="6">
        <v>21.144895000000002</v>
      </c>
      <c r="J26" s="7">
        <f t="shared" si="1"/>
        <v>5.7740248725685754</v>
      </c>
      <c r="K26" s="8">
        <f t="shared" si="2"/>
        <v>0.64071923743295955</v>
      </c>
      <c r="L26" s="6">
        <v>4.5143399999999998</v>
      </c>
      <c r="M26" s="6">
        <v>3.9316759999999999</v>
      </c>
      <c r="N26" s="6">
        <v>1.2626250000000001</v>
      </c>
      <c r="O26" s="7">
        <f t="shared" si="3"/>
        <v>0.12906958713787617</v>
      </c>
      <c r="P26" s="8">
        <f t="shared" si="4"/>
        <v>0.46147034947034932</v>
      </c>
    </row>
    <row r="27" spans="1:16" x14ac:dyDescent="0.2">
      <c r="A27" s="14">
        <v>25</v>
      </c>
      <c r="B27" s="6">
        <v>0.643451</v>
      </c>
      <c r="C27" s="6">
        <v>5.6889000000000002E-2</v>
      </c>
      <c r="D27" s="6">
        <v>0.38776699999999997</v>
      </c>
      <c r="E27" s="7">
        <f t="shared" si="0"/>
        <v>0.91158767334264779</v>
      </c>
      <c r="F27" s="8">
        <f t="shared" si="5"/>
        <v>1.512666111350373</v>
      </c>
      <c r="G27" s="6">
        <v>-1.34344</v>
      </c>
      <c r="H27" s="6">
        <v>12.379429</v>
      </c>
      <c r="I27" s="6">
        <v>9.9856020000000001</v>
      </c>
      <c r="J27" s="7">
        <f t="shared" si="1"/>
        <v>10.214724141011136</v>
      </c>
      <c r="K27" s="8">
        <f t="shared" si="2"/>
        <v>1.3742655675641788</v>
      </c>
      <c r="L27" s="6">
        <v>3.2181099999999998</v>
      </c>
      <c r="M27" s="6">
        <v>-3.457748</v>
      </c>
      <c r="N27" s="6">
        <v>4.7389060000000001</v>
      </c>
      <c r="O27" s="7">
        <f t="shared" si="3"/>
        <v>2.0744654471102604</v>
      </c>
      <c r="P27" s="8">
        <f t="shared" si="4"/>
        <v>1.4087339989440599</v>
      </c>
    </row>
    <row r="28" spans="1:16" x14ac:dyDescent="0.2">
      <c r="A28" s="14">
        <v>26</v>
      </c>
      <c r="B28" s="6">
        <v>1.2072400000000001</v>
      </c>
      <c r="C28" s="6">
        <v>0.94209900000000002</v>
      </c>
      <c r="D28" s="6">
        <v>0.68621600000000005</v>
      </c>
      <c r="E28" s="7">
        <f t="shared" si="0"/>
        <v>0.21962575792717276</v>
      </c>
      <c r="F28" s="8">
        <f t="shared" si="5"/>
        <v>0.38638125604765855</v>
      </c>
      <c r="G28" s="6">
        <v>-2.0914000000000001</v>
      </c>
      <c r="H28" s="6">
        <v>6.2711100000000002</v>
      </c>
      <c r="I28" s="6">
        <v>21.337759999999999</v>
      </c>
      <c r="J28" s="7">
        <f t="shared" si="1"/>
        <v>3.9985225207994644</v>
      </c>
      <c r="K28" s="8">
        <f t="shared" si="2"/>
        <v>0.39191133464806055</v>
      </c>
      <c r="L28" s="6">
        <v>4.2685199999999996</v>
      </c>
      <c r="M28" s="6">
        <v>1.971306</v>
      </c>
      <c r="N28" s="6">
        <v>3.5598260000000002</v>
      </c>
      <c r="O28" s="7">
        <f t="shared" si="3"/>
        <v>0.53817576115374877</v>
      </c>
      <c r="P28" s="8">
        <f t="shared" si="4"/>
        <v>0.64531637220470872</v>
      </c>
    </row>
    <row r="29" spans="1:16" x14ac:dyDescent="0.2">
      <c r="A29" s="14">
        <v>27</v>
      </c>
      <c r="B29" s="6">
        <v>0.85631599999999997</v>
      </c>
      <c r="C29" s="6">
        <v>4.8023000000000003E-2</v>
      </c>
      <c r="D29" s="6">
        <v>0.277644</v>
      </c>
      <c r="E29" s="7">
        <f t="shared" si="0"/>
        <v>0.94391906726021702</v>
      </c>
      <c r="F29" s="8">
        <f t="shared" si="5"/>
        <v>2.9112568613044041</v>
      </c>
      <c r="G29" s="6">
        <v>-1.6476999999999999</v>
      </c>
      <c r="H29" s="6">
        <v>33.671984999999999</v>
      </c>
      <c r="I29" s="6">
        <v>13.519442</v>
      </c>
      <c r="J29" s="7">
        <f t="shared" si="1"/>
        <v>21.435749833100687</v>
      </c>
      <c r="K29" s="8">
        <f t="shared" si="2"/>
        <v>2.6125105607169292</v>
      </c>
      <c r="L29" s="6">
        <v>3.6842199999999998</v>
      </c>
      <c r="M29" s="6">
        <v>-7.9051299999999998</v>
      </c>
      <c r="N29" s="6">
        <v>4.3430619999999998</v>
      </c>
      <c r="O29" s="7">
        <f t="shared" si="3"/>
        <v>3.145672625413249</v>
      </c>
      <c r="P29" s="8">
        <f t="shared" si="4"/>
        <v>2.6684744541984435</v>
      </c>
    </row>
    <row r="30" spans="1:16" x14ac:dyDescent="0.2">
      <c r="A30" s="14">
        <v>28</v>
      </c>
      <c r="B30" s="6">
        <v>0.56416299999999997</v>
      </c>
      <c r="C30" s="6">
        <v>0.30593999999999999</v>
      </c>
      <c r="D30" s="6">
        <v>0.616421</v>
      </c>
      <c r="E30" s="7">
        <f t="shared" si="0"/>
        <v>0.45770991716932874</v>
      </c>
      <c r="F30" s="8">
        <f t="shared" si="5"/>
        <v>0.41890688344491828</v>
      </c>
      <c r="G30" s="6">
        <v>-1.3445100000000001</v>
      </c>
      <c r="H30" s="6">
        <v>1.6491039999999999</v>
      </c>
      <c r="I30" s="6">
        <v>8.2138139999999993</v>
      </c>
      <c r="J30" s="7">
        <f t="shared" si="1"/>
        <v>2.2265464741801844</v>
      </c>
      <c r="K30" s="8">
        <f t="shared" si="2"/>
        <v>0.36446089478042726</v>
      </c>
      <c r="L30" s="6">
        <v>2.9369399999999999</v>
      </c>
      <c r="M30" s="6">
        <v>1.388026</v>
      </c>
      <c r="N30" s="6">
        <v>3.053658</v>
      </c>
      <c r="O30" s="7">
        <f t="shared" si="3"/>
        <v>0.5273904131511028</v>
      </c>
      <c r="P30" s="8">
        <f t="shared" si="4"/>
        <v>0.50723230957756238</v>
      </c>
    </row>
    <row r="31" spans="1:16" x14ac:dyDescent="0.2">
      <c r="A31" s="14">
        <v>29</v>
      </c>
      <c r="B31" s="6">
        <v>0.74710699999999997</v>
      </c>
      <c r="C31" s="6">
        <v>0.23105800000000001</v>
      </c>
      <c r="D31" s="6">
        <v>0.37567600000000001</v>
      </c>
      <c r="E31" s="7">
        <f t="shared" si="0"/>
        <v>0.69072970806055889</v>
      </c>
      <c r="F31" s="8">
        <f t="shared" si="5"/>
        <v>1.3736544256220784</v>
      </c>
      <c r="G31" s="6">
        <v>-1.50837</v>
      </c>
      <c r="H31" s="6">
        <v>39.831696999999998</v>
      </c>
      <c r="I31" s="6">
        <v>26.198329000000001</v>
      </c>
      <c r="J31" s="7">
        <f t="shared" si="1"/>
        <v>27.407112976259139</v>
      </c>
      <c r="K31" s="8">
        <f t="shared" si="2"/>
        <v>1.5779657931618463</v>
      </c>
      <c r="L31" s="6">
        <v>3.44929</v>
      </c>
      <c r="M31" s="6">
        <v>-25.669108999999999</v>
      </c>
      <c r="N31" s="6">
        <v>17.582446000000001</v>
      </c>
      <c r="O31" s="7">
        <f t="shared" si="3"/>
        <v>8.4418529610441571</v>
      </c>
      <c r="P31" s="8">
        <f t="shared" si="4"/>
        <v>1.6561062664432469</v>
      </c>
    </row>
    <row r="32" spans="1:16" x14ac:dyDescent="0.2">
      <c r="A32" s="14">
        <v>30</v>
      </c>
      <c r="B32" s="6">
        <v>1.77</v>
      </c>
      <c r="C32" s="6">
        <v>2.4755790000000002</v>
      </c>
      <c r="D32" s="6">
        <v>5.9835450000000003</v>
      </c>
      <c r="E32" s="7">
        <f t="shared" si="0"/>
        <v>0.39863220338983063</v>
      </c>
      <c r="F32" s="8">
        <f t="shared" si="5"/>
        <v>0.11791989531289564</v>
      </c>
      <c r="G32" s="6">
        <v>-2.6078700000000001</v>
      </c>
      <c r="H32" s="6">
        <v>-8.4099799999999991</v>
      </c>
      <c r="I32" s="6">
        <v>50.283230000000003</v>
      </c>
      <c r="J32" s="7">
        <f t="shared" si="1"/>
        <v>2.224846330530279</v>
      </c>
      <c r="K32" s="8">
        <f t="shared" si="2"/>
        <v>0.11538856990690531</v>
      </c>
      <c r="L32" s="6">
        <v>5.2027700000000001</v>
      </c>
      <c r="M32" s="6">
        <v>-1.100047</v>
      </c>
      <c r="N32" s="6">
        <v>39.578105999999998</v>
      </c>
      <c r="O32" s="7">
        <f t="shared" si="3"/>
        <v>1.2114348702710287</v>
      </c>
      <c r="P32" s="8">
        <f t="shared" si="4"/>
        <v>0.15925009145207708</v>
      </c>
    </row>
    <row r="33" spans="1:16" x14ac:dyDescent="0.2">
      <c r="A33" s="14">
        <v>31</v>
      </c>
      <c r="B33" s="6">
        <v>0.87956400000000001</v>
      </c>
      <c r="C33" s="6">
        <v>0.45653899999999997</v>
      </c>
      <c r="D33" s="6">
        <v>0.28632200000000002</v>
      </c>
      <c r="E33" s="7">
        <f t="shared" si="0"/>
        <v>0.48094851540081224</v>
      </c>
      <c r="F33" s="8">
        <f t="shared" ref="F33:F52" si="6">ABS((B33-C33)/D33)</f>
        <v>1.4774449745391554</v>
      </c>
      <c r="G33" s="6">
        <v>-1.7089099999999999</v>
      </c>
      <c r="H33" s="6">
        <v>11.940310999999999</v>
      </c>
      <c r="I33" s="6">
        <v>10.110493</v>
      </c>
      <c r="J33" s="7">
        <f t="shared" si="1"/>
        <v>7.9870917719482009</v>
      </c>
      <c r="K33" s="8">
        <f t="shared" ref="K33:K52" si="7">ABS((G33-H33)/I33)</f>
        <v>1.3500054844012057</v>
      </c>
      <c r="L33" s="6">
        <v>3.6981000000000002</v>
      </c>
      <c r="M33" s="6">
        <v>-4.2084679999999999</v>
      </c>
      <c r="N33" s="6">
        <v>6.1051489999999999</v>
      </c>
      <c r="O33" s="7">
        <f t="shared" si="3"/>
        <v>2.138008166355696</v>
      </c>
      <c r="P33" s="8">
        <f t="shared" ref="P33:P52" si="8">ABS((L33-M33)/N33)</f>
        <v>1.2950655258372892</v>
      </c>
    </row>
    <row r="34" spans="1:16" x14ac:dyDescent="0.2">
      <c r="A34" s="14">
        <v>32</v>
      </c>
      <c r="B34" s="6">
        <v>1.31341</v>
      </c>
      <c r="C34" s="6">
        <v>0.313722</v>
      </c>
      <c r="D34" s="6">
        <v>0.367477</v>
      </c>
      <c r="E34" s="7">
        <f t="shared" si="0"/>
        <v>0.76113932435416198</v>
      </c>
      <c r="F34" s="8">
        <f t="shared" si="6"/>
        <v>2.7204097127167142</v>
      </c>
      <c r="G34" s="6">
        <v>-2.2066400000000002</v>
      </c>
      <c r="H34" s="6">
        <v>17.264870999999999</v>
      </c>
      <c r="I34" s="6">
        <v>9.4563889999999997</v>
      </c>
      <c r="J34" s="7">
        <f t="shared" si="1"/>
        <v>8.8240542181778618</v>
      </c>
      <c r="K34" s="8">
        <f t="shared" si="7"/>
        <v>2.0590852385619924</v>
      </c>
      <c r="L34" s="6">
        <v>4.4226900000000002</v>
      </c>
      <c r="M34" s="6">
        <v>-7.4503000000000004</v>
      </c>
      <c r="N34" s="6">
        <v>5.8295690000000002</v>
      </c>
      <c r="O34" s="7">
        <f t="shared" si="3"/>
        <v>2.6845630148167747</v>
      </c>
      <c r="P34" s="8">
        <f t="shared" si="8"/>
        <v>2.0366840155764518</v>
      </c>
    </row>
    <row r="35" spans="1:16" x14ac:dyDescent="0.2">
      <c r="A35" s="14">
        <v>33</v>
      </c>
      <c r="B35" s="6">
        <v>1.2724899999999999</v>
      </c>
      <c r="C35" s="6">
        <v>1.1739059999999999</v>
      </c>
      <c r="D35" s="6">
        <v>1.3562449999999999</v>
      </c>
      <c r="E35" s="7">
        <f t="shared" si="0"/>
        <v>7.7473300379570773E-2</v>
      </c>
      <c r="F35" s="8">
        <f t="shared" si="6"/>
        <v>7.2688931572097965E-2</v>
      </c>
      <c r="G35" s="6">
        <v>-2.1839599999999999</v>
      </c>
      <c r="H35" s="6">
        <v>-0.146902</v>
      </c>
      <c r="I35" s="6">
        <v>16.499798999999999</v>
      </c>
      <c r="J35" s="7">
        <f t="shared" si="1"/>
        <v>0.93273594754482692</v>
      </c>
      <c r="K35" s="8">
        <f t="shared" si="7"/>
        <v>0.12345956456802899</v>
      </c>
      <c r="L35" s="6">
        <v>4.2941700000000003</v>
      </c>
      <c r="M35" s="6">
        <v>2.7185299999999999</v>
      </c>
      <c r="N35" s="6">
        <v>8.4679649999999995</v>
      </c>
      <c r="O35" s="7">
        <f t="shared" si="3"/>
        <v>0.36692538953977144</v>
      </c>
      <c r="P35" s="8">
        <f t="shared" si="8"/>
        <v>0.18607067931905724</v>
      </c>
    </row>
    <row r="36" spans="1:16" x14ac:dyDescent="0.2">
      <c r="A36" s="14">
        <v>34</v>
      </c>
      <c r="B36" s="6">
        <v>0.66827300000000001</v>
      </c>
      <c r="C36" s="6">
        <v>0.20073299999999999</v>
      </c>
      <c r="D36" s="6">
        <v>0.58700399999999997</v>
      </c>
      <c r="E36" s="7">
        <f t="shared" si="0"/>
        <v>0.69962425535671802</v>
      </c>
      <c r="F36" s="8">
        <f t="shared" si="6"/>
        <v>0.79648520282655666</v>
      </c>
      <c r="G36" s="6">
        <v>-1.4583999999999999</v>
      </c>
      <c r="H36" s="6">
        <v>4.96089</v>
      </c>
      <c r="I36" s="6">
        <v>9.5102320000000002</v>
      </c>
      <c r="J36" s="7">
        <f t="shared" si="1"/>
        <v>4.4015976412506861</v>
      </c>
      <c r="K36" s="8">
        <f t="shared" si="7"/>
        <v>0.67498773952097069</v>
      </c>
      <c r="L36" s="6">
        <v>3.22288</v>
      </c>
      <c r="M36" s="6">
        <v>-0.193133</v>
      </c>
      <c r="N36" s="6">
        <v>4.6608130000000001</v>
      </c>
      <c r="O36" s="7">
        <f t="shared" si="3"/>
        <v>1.0599255944993298</v>
      </c>
      <c r="P36" s="8">
        <f t="shared" si="8"/>
        <v>0.73292213182549915</v>
      </c>
    </row>
    <row r="37" spans="1:16" x14ac:dyDescent="0.2">
      <c r="A37" s="14">
        <v>35</v>
      </c>
      <c r="B37" s="6">
        <v>1.0526500000000001</v>
      </c>
      <c r="C37" s="6">
        <v>0.27329199999999998</v>
      </c>
      <c r="D37" s="6">
        <v>0.484823</v>
      </c>
      <c r="E37" s="7">
        <f t="shared" si="0"/>
        <v>0.7403771433999905</v>
      </c>
      <c r="F37" s="8">
        <f t="shared" si="6"/>
        <v>1.6075103697638109</v>
      </c>
      <c r="G37" s="6">
        <v>-1.9132400000000001</v>
      </c>
      <c r="H37" s="6">
        <v>17.701805</v>
      </c>
      <c r="I37" s="6">
        <v>13.580009</v>
      </c>
      <c r="J37" s="7">
        <f t="shared" si="1"/>
        <v>10.252265789968849</v>
      </c>
      <c r="K37" s="8">
        <f t="shared" si="7"/>
        <v>1.4444058910417512</v>
      </c>
      <c r="L37" s="6">
        <v>4.0228299999999999</v>
      </c>
      <c r="M37" s="6">
        <v>-9.0527130000000007</v>
      </c>
      <c r="N37" s="6">
        <v>8.7652710000000003</v>
      </c>
      <c r="O37" s="7">
        <f t="shared" si="3"/>
        <v>3.2503344660351048</v>
      </c>
      <c r="P37" s="8">
        <f t="shared" si="8"/>
        <v>1.4917442940440746</v>
      </c>
    </row>
    <row r="38" spans="1:16" x14ac:dyDescent="0.2">
      <c r="A38" s="14">
        <v>36</v>
      </c>
      <c r="B38" s="6">
        <v>1.20065</v>
      </c>
      <c r="C38" s="6">
        <v>1.9552039999999999</v>
      </c>
      <c r="D38" s="6">
        <v>2.693778</v>
      </c>
      <c r="E38" s="7">
        <f t="shared" si="0"/>
        <v>0.62845458709865487</v>
      </c>
      <c r="F38" s="8">
        <f t="shared" si="6"/>
        <v>0.28010994224468383</v>
      </c>
      <c r="G38" s="6">
        <v>-2.1156700000000002</v>
      </c>
      <c r="H38" s="6">
        <v>-7.1722979999999996</v>
      </c>
      <c r="I38" s="6">
        <v>20.815335000000001</v>
      </c>
      <c r="J38" s="7">
        <f t="shared" si="1"/>
        <v>2.3900835196415318</v>
      </c>
      <c r="K38" s="8">
        <f t="shared" si="7"/>
        <v>0.24292801437017467</v>
      </c>
      <c r="L38" s="6">
        <v>4.1624499999999998</v>
      </c>
      <c r="M38" s="6">
        <v>3.2147290000000002</v>
      </c>
      <c r="N38" s="6">
        <v>8.2711520000000007</v>
      </c>
      <c r="O38" s="7">
        <f t="shared" si="3"/>
        <v>0.22768345565712492</v>
      </c>
      <c r="P38" s="8">
        <f t="shared" si="8"/>
        <v>0.11458149965083456</v>
      </c>
    </row>
    <row r="39" spans="1:16" x14ac:dyDescent="0.2">
      <c r="A39" s="14">
        <v>37</v>
      </c>
      <c r="B39" s="6">
        <v>0.65949500000000005</v>
      </c>
      <c r="C39" s="6">
        <v>0.67752900000000005</v>
      </c>
      <c r="D39" s="6">
        <v>2.0860129999999999</v>
      </c>
      <c r="E39" s="7">
        <f t="shared" si="0"/>
        <v>2.7345165619147974E-2</v>
      </c>
      <c r="F39" s="8">
        <f t="shared" si="6"/>
        <v>8.6452001976977111E-3</v>
      </c>
      <c r="G39" s="6">
        <v>-1.5287900000000001</v>
      </c>
      <c r="H39" s="6">
        <v>-1.4512719999999999</v>
      </c>
      <c r="I39" s="6">
        <v>20.470811999999999</v>
      </c>
      <c r="J39" s="7">
        <f t="shared" si="1"/>
        <v>5.0705459873494854E-2</v>
      </c>
      <c r="K39" s="8">
        <f t="shared" si="7"/>
        <v>3.7867574573983778E-3</v>
      </c>
      <c r="L39" s="6">
        <v>3.0525000000000002</v>
      </c>
      <c r="M39" s="6">
        <v>2.257784</v>
      </c>
      <c r="N39" s="6">
        <v>5.7249109999999996</v>
      </c>
      <c r="O39" s="7">
        <f t="shared" si="3"/>
        <v>0.260349221949222</v>
      </c>
      <c r="P39" s="8">
        <f t="shared" si="8"/>
        <v>0.13881717986532896</v>
      </c>
    </row>
    <row r="40" spans="1:16" x14ac:dyDescent="0.2">
      <c r="A40" s="14">
        <v>38</v>
      </c>
      <c r="B40" s="6">
        <v>1.5775600000000001</v>
      </c>
      <c r="C40" s="6">
        <v>1.7466710000000001</v>
      </c>
      <c r="D40" s="6">
        <v>0.33818999999999999</v>
      </c>
      <c r="E40" s="7">
        <f t="shared" si="0"/>
        <v>0.10719782448845053</v>
      </c>
      <c r="F40" s="8">
        <f t="shared" si="6"/>
        <v>0.50004731068334374</v>
      </c>
      <c r="G40" s="6">
        <v>-2.4691299999999998</v>
      </c>
      <c r="H40" s="6">
        <v>-24.389993</v>
      </c>
      <c r="I40" s="6">
        <v>55.369321999999997</v>
      </c>
      <c r="J40" s="7">
        <f t="shared" si="1"/>
        <v>8.8779703782303905</v>
      </c>
      <c r="K40" s="8">
        <f t="shared" si="7"/>
        <v>0.3959026805493483</v>
      </c>
      <c r="L40" s="6">
        <v>4.7771999999999997</v>
      </c>
      <c r="M40" s="6">
        <v>7.8205179999999999</v>
      </c>
      <c r="N40" s="6">
        <v>8.1470780000000005</v>
      </c>
      <c r="O40" s="7">
        <f t="shared" si="3"/>
        <v>0.63705057355773265</v>
      </c>
      <c r="P40" s="8">
        <f t="shared" si="8"/>
        <v>0.37354717850989028</v>
      </c>
    </row>
    <row r="41" spans="1:16" x14ac:dyDescent="0.2">
      <c r="A41" s="14">
        <v>39</v>
      </c>
      <c r="B41" s="6">
        <v>1.08161</v>
      </c>
      <c r="C41" s="6">
        <v>1.0677110000000001</v>
      </c>
      <c r="D41" s="6">
        <v>0.98512599999999995</v>
      </c>
      <c r="E41" s="7">
        <f t="shared" si="0"/>
        <v>1.2850287996597558E-2</v>
      </c>
      <c r="F41" s="8">
        <f t="shared" si="6"/>
        <v>1.4108855110919704E-2</v>
      </c>
      <c r="G41" s="6">
        <v>-2.0006699999999999</v>
      </c>
      <c r="H41" s="6">
        <v>-4.545979</v>
      </c>
      <c r="I41" s="6">
        <v>17.758669999999999</v>
      </c>
      <c r="J41" s="7">
        <f t="shared" si="1"/>
        <v>1.2722283035183215</v>
      </c>
      <c r="K41" s="8">
        <f t="shared" si="7"/>
        <v>0.14332768163381607</v>
      </c>
      <c r="L41" s="6">
        <v>3.9307599999999998</v>
      </c>
      <c r="M41" s="6">
        <v>3.9365019999999999</v>
      </c>
      <c r="N41" s="6">
        <v>5.1882770000000002</v>
      </c>
      <c r="O41" s="7">
        <f t="shared" si="3"/>
        <v>1.4607862092827178E-3</v>
      </c>
      <c r="P41" s="8">
        <f t="shared" si="8"/>
        <v>1.1067257974082987E-3</v>
      </c>
    </row>
    <row r="42" spans="1:16" x14ac:dyDescent="0.2">
      <c r="A42" s="14">
        <v>40</v>
      </c>
      <c r="B42" s="6">
        <v>1.40215</v>
      </c>
      <c r="C42" s="6">
        <v>-1.0130749999999999</v>
      </c>
      <c r="D42" s="6">
        <v>7.5181719999999999</v>
      </c>
      <c r="E42" s="7">
        <f t="shared" si="0"/>
        <v>1.7225154227436437</v>
      </c>
      <c r="F42" s="8">
        <f t="shared" si="6"/>
        <v>0.32125162872038576</v>
      </c>
      <c r="G42" s="6">
        <v>-2.3628300000000002</v>
      </c>
      <c r="H42" s="6">
        <v>11.611794</v>
      </c>
      <c r="I42" s="6">
        <v>46.082729999999998</v>
      </c>
      <c r="J42" s="7">
        <f t="shared" si="1"/>
        <v>5.9143586292708319</v>
      </c>
      <c r="K42" s="8">
        <f t="shared" si="7"/>
        <v>0.30325078397048094</v>
      </c>
      <c r="L42" s="6">
        <v>4.01586</v>
      </c>
      <c r="M42" s="6">
        <v>2.7134490000000002</v>
      </c>
      <c r="N42" s="6">
        <v>9.4795060000000007</v>
      </c>
      <c r="O42" s="7">
        <f t="shared" si="3"/>
        <v>0.3243168337541647</v>
      </c>
      <c r="P42" s="8">
        <f t="shared" si="8"/>
        <v>0.13739228605372469</v>
      </c>
    </row>
    <row r="43" spans="1:16" x14ac:dyDescent="0.2">
      <c r="A43" s="14">
        <v>41</v>
      </c>
      <c r="B43" s="6">
        <v>0.953816</v>
      </c>
      <c r="C43" s="6">
        <v>0.94504299999999997</v>
      </c>
      <c r="D43" s="6">
        <v>0.45085500000000001</v>
      </c>
      <c r="E43" s="7">
        <f t="shared" si="0"/>
        <v>9.1977907688695001E-3</v>
      </c>
      <c r="F43" s="8">
        <f t="shared" si="6"/>
        <v>1.9458584245489196E-2</v>
      </c>
      <c r="G43" s="6">
        <v>-1.7829999999999999</v>
      </c>
      <c r="H43" s="6">
        <v>-2.7019989999999998</v>
      </c>
      <c r="I43" s="6">
        <v>9.7773529999999997</v>
      </c>
      <c r="J43" s="7">
        <f t="shared" si="1"/>
        <v>0.51542288278182835</v>
      </c>
      <c r="K43" s="8">
        <f t="shared" si="7"/>
        <v>9.3992617429277628E-2</v>
      </c>
      <c r="L43" s="6">
        <v>3.86212</v>
      </c>
      <c r="M43" s="6">
        <v>2.067974</v>
      </c>
      <c r="N43" s="6">
        <v>7.0642750000000003</v>
      </c>
      <c r="O43" s="7">
        <f t="shared" si="3"/>
        <v>0.46454952202417327</v>
      </c>
      <c r="P43" s="8">
        <f t="shared" si="8"/>
        <v>0.25397454091184163</v>
      </c>
    </row>
    <row r="44" spans="1:16" x14ac:dyDescent="0.2">
      <c r="A44" s="14">
        <v>42</v>
      </c>
      <c r="B44" s="6">
        <v>1.4794499999999999</v>
      </c>
      <c r="C44" s="6">
        <v>3.0903849999999999</v>
      </c>
      <c r="D44" s="6">
        <v>8.2921519999999997</v>
      </c>
      <c r="E44" s="7">
        <f t="shared" si="0"/>
        <v>1.0888742438068202</v>
      </c>
      <c r="F44" s="8">
        <f t="shared" si="6"/>
        <v>0.19427224681843749</v>
      </c>
      <c r="G44" s="6">
        <v>-2.41947</v>
      </c>
      <c r="H44" s="6">
        <v>-14.101959000000001</v>
      </c>
      <c r="I44" s="6">
        <v>61.216695000000001</v>
      </c>
      <c r="J44" s="7">
        <f t="shared" si="1"/>
        <v>4.8285322818633833</v>
      </c>
      <c r="K44" s="8">
        <f t="shared" si="7"/>
        <v>0.19083828357607349</v>
      </c>
      <c r="L44" s="6">
        <v>4.3110999999999997</v>
      </c>
      <c r="M44" s="6">
        <v>8.3866929999999993</v>
      </c>
      <c r="N44" s="6">
        <v>17.806884</v>
      </c>
      <c r="O44" s="7">
        <f t="shared" si="3"/>
        <v>0.94537194683491443</v>
      </c>
      <c r="P44" s="8">
        <f t="shared" si="8"/>
        <v>0.2288773824774733</v>
      </c>
    </row>
    <row r="45" spans="1:16" x14ac:dyDescent="0.2">
      <c r="A45" s="14">
        <v>43</v>
      </c>
      <c r="B45" s="6">
        <v>1.6473199999999999</v>
      </c>
      <c r="C45" s="6">
        <v>1.737868</v>
      </c>
      <c r="D45" s="6">
        <v>3.839372</v>
      </c>
      <c r="E45" s="7">
        <f t="shared" si="0"/>
        <v>5.4966855255809487E-2</v>
      </c>
      <c r="F45" s="8">
        <f t="shared" si="6"/>
        <v>2.3584065310681038E-2</v>
      </c>
      <c r="G45" s="6">
        <v>-2.5464699999999998</v>
      </c>
      <c r="H45" s="6">
        <v>-5.2152580000000004</v>
      </c>
      <c r="I45" s="6">
        <v>31.743738</v>
      </c>
      <c r="J45" s="7">
        <f t="shared" si="1"/>
        <v>1.0480343377302701</v>
      </c>
      <c r="K45" s="8">
        <f t="shared" si="7"/>
        <v>8.4072896518992205E-2</v>
      </c>
      <c r="L45" s="6">
        <v>4.7698200000000002</v>
      </c>
      <c r="M45" s="6">
        <v>4.8746939999999999</v>
      </c>
      <c r="N45" s="6">
        <v>15.538698999999999</v>
      </c>
      <c r="O45" s="7">
        <f t="shared" si="3"/>
        <v>2.1986993219869865E-2</v>
      </c>
      <c r="P45" s="8">
        <f t="shared" si="8"/>
        <v>6.749213688996723E-3</v>
      </c>
    </row>
    <row r="46" spans="1:16" x14ac:dyDescent="0.2">
      <c r="A46" s="14">
        <v>44</v>
      </c>
      <c r="B46" s="6">
        <v>0.34843800000000003</v>
      </c>
      <c r="C46" s="6">
        <v>0.119936</v>
      </c>
      <c r="D46" s="6">
        <v>0.17340700000000001</v>
      </c>
      <c r="E46" s="7">
        <f t="shared" si="0"/>
        <v>0.65578955223023905</v>
      </c>
      <c r="F46" s="8">
        <f t="shared" si="6"/>
        <v>1.3177207379171547</v>
      </c>
      <c r="G46" s="6">
        <v>-0.90445799999999998</v>
      </c>
      <c r="H46" s="6">
        <v>5.2134349999999996</v>
      </c>
      <c r="I46" s="6">
        <v>5.5515189999999999</v>
      </c>
      <c r="J46" s="7">
        <f t="shared" si="1"/>
        <v>6.764153780496164</v>
      </c>
      <c r="K46" s="8">
        <f t="shared" si="7"/>
        <v>1.1020214467427742</v>
      </c>
      <c r="L46" s="6">
        <v>2.3734899999999999</v>
      </c>
      <c r="M46" s="6">
        <v>-0.96615099999999998</v>
      </c>
      <c r="N46" s="6">
        <v>2.5866479999999998</v>
      </c>
      <c r="O46" s="7">
        <f t="shared" si="3"/>
        <v>1.4070592250230674</v>
      </c>
      <c r="P46" s="8">
        <f t="shared" si="8"/>
        <v>1.2911076420139114</v>
      </c>
    </row>
    <row r="47" spans="1:16" x14ac:dyDescent="0.2">
      <c r="A47" s="14">
        <v>45</v>
      </c>
      <c r="B47" s="6">
        <v>1.5481</v>
      </c>
      <c r="C47" s="6">
        <v>1.4282250000000001</v>
      </c>
      <c r="D47" s="6">
        <v>1.4375359999999999</v>
      </c>
      <c r="E47" s="7">
        <f t="shared" si="0"/>
        <v>7.7433628318584038E-2</v>
      </c>
      <c r="F47" s="8">
        <f t="shared" si="6"/>
        <v>8.338921599180818E-2</v>
      </c>
      <c r="G47" s="6">
        <v>-2.4662600000000001</v>
      </c>
      <c r="H47" s="6">
        <v>4.9336719999999996</v>
      </c>
      <c r="I47" s="6">
        <v>23.255524999999999</v>
      </c>
      <c r="J47" s="7">
        <f t="shared" si="1"/>
        <v>3.0004671040360704</v>
      </c>
      <c r="K47" s="8">
        <f t="shared" si="7"/>
        <v>0.3182010296477934</v>
      </c>
      <c r="L47" s="6">
        <v>4.5656800000000004</v>
      </c>
      <c r="M47" s="6">
        <v>2.32185</v>
      </c>
      <c r="N47" s="6">
        <v>4.3219599999999998</v>
      </c>
      <c r="O47" s="7">
        <f t="shared" si="3"/>
        <v>0.49145581819137568</v>
      </c>
      <c r="P47" s="8">
        <f t="shared" si="8"/>
        <v>0.51916954344788024</v>
      </c>
    </row>
    <row r="48" spans="1:16" x14ac:dyDescent="0.2">
      <c r="A48" s="14">
        <v>46</v>
      </c>
      <c r="B48" s="6">
        <v>1.3695600000000001</v>
      </c>
      <c r="C48" s="6">
        <v>2.3226659999999999</v>
      </c>
      <c r="D48" s="6">
        <v>3.1020189999999999</v>
      </c>
      <c r="E48" s="7">
        <f t="shared" si="0"/>
        <v>0.69592131779549615</v>
      </c>
      <c r="F48" s="8">
        <f t="shared" si="6"/>
        <v>0.30725343719687076</v>
      </c>
      <c r="G48" s="6">
        <v>-2.2997000000000001</v>
      </c>
      <c r="H48" s="6">
        <v>-10.32291</v>
      </c>
      <c r="I48" s="6">
        <v>26.538615</v>
      </c>
      <c r="J48" s="7">
        <f t="shared" si="1"/>
        <v>3.4888072357263993</v>
      </c>
      <c r="K48" s="8">
        <f t="shared" si="7"/>
        <v>0.30232210686201977</v>
      </c>
      <c r="L48" s="6">
        <v>4.3336699999999997</v>
      </c>
      <c r="M48" s="6">
        <v>6.965649</v>
      </c>
      <c r="N48" s="6">
        <v>10.866059</v>
      </c>
      <c r="O48" s="7">
        <f t="shared" si="3"/>
        <v>0.60733258416076918</v>
      </c>
      <c r="P48" s="8">
        <f t="shared" si="8"/>
        <v>0.2422202014548237</v>
      </c>
    </row>
    <row r="49" spans="1:16" x14ac:dyDescent="0.2">
      <c r="A49" s="14">
        <v>47</v>
      </c>
      <c r="B49" s="6">
        <v>1.27257</v>
      </c>
      <c r="C49" s="6">
        <v>0.64439999999999997</v>
      </c>
      <c r="D49" s="6">
        <v>0.60031999999999996</v>
      </c>
      <c r="E49" s="7">
        <f t="shared" si="0"/>
        <v>0.49362314057379947</v>
      </c>
      <c r="F49" s="8">
        <f t="shared" si="6"/>
        <v>1.0463919243070363</v>
      </c>
      <c r="G49" s="6">
        <v>-2.16025</v>
      </c>
      <c r="H49" s="6">
        <v>6.6917629999999999</v>
      </c>
      <c r="I49" s="6">
        <v>11.559906</v>
      </c>
      <c r="J49" s="7">
        <f t="shared" si="1"/>
        <v>4.0976798981599352</v>
      </c>
      <c r="K49" s="8">
        <f t="shared" si="7"/>
        <v>0.76575129590154101</v>
      </c>
      <c r="L49" s="6">
        <v>4.3722099999999999</v>
      </c>
      <c r="M49" s="6">
        <v>-2.0224679999999999</v>
      </c>
      <c r="N49" s="6">
        <v>7.7592210000000001</v>
      </c>
      <c r="O49" s="7">
        <f t="shared" si="3"/>
        <v>1.4625733896587767</v>
      </c>
      <c r="P49" s="8">
        <f t="shared" si="8"/>
        <v>0.82413917582705787</v>
      </c>
    </row>
    <row r="50" spans="1:16" x14ac:dyDescent="0.2">
      <c r="A50" s="14">
        <v>48</v>
      </c>
      <c r="B50" s="6">
        <v>1.0957300000000001</v>
      </c>
      <c r="C50" s="6">
        <v>1.118179</v>
      </c>
      <c r="D50" s="6">
        <v>0.57037499999999997</v>
      </c>
      <c r="E50" s="7">
        <f t="shared" si="0"/>
        <v>2.0487711388754475E-2</v>
      </c>
      <c r="F50" s="8">
        <f t="shared" si="6"/>
        <v>3.9358316896778336E-2</v>
      </c>
      <c r="G50" s="6">
        <v>-2.0058199999999999</v>
      </c>
      <c r="H50" s="6">
        <v>-5.981617</v>
      </c>
      <c r="I50" s="6">
        <v>12.553772</v>
      </c>
      <c r="J50" s="7">
        <f t="shared" si="1"/>
        <v>1.9821305002442893</v>
      </c>
      <c r="K50" s="8">
        <f t="shared" si="7"/>
        <v>0.31670138664299463</v>
      </c>
      <c r="L50" s="6">
        <v>3.98935</v>
      </c>
      <c r="M50" s="6">
        <v>5.0261709999999997</v>
      </c>
      <c r="N50" s="6">
        <v>4.1635179999999998</v>
      </c>
      <c r="O50" s="7">
        <f t="shared" si="3"/>
        <v>0.2598972263651973</v>
      </c>
      <c r="P50" s="8">
        <f t="shared" si="8"/>
        <v>0.24902522338080435</v>
      </c>
    </row>
    <row r="51" spans="1:16" x14ac:dyDescent="0.2">
      <c r="A51" s="14">
        <v>49</v>
      </c>
      <c r="B51" s="6">
        <v>1.5762400000000001</v>
      </c>
      <c r="C51" s="6">
        <v>1.687357</v>
      </c>
      <c r="D51" s="6">
        <v>1.3562780000000001</v>
      </c>
      <c r="E51" s="7">
        <f t="shared" si="0"/>
        <v>7.049497538445916E-2</v>
      </c>
      <c r="F51" s="8">
        <f t="shared" si="6"/>
        <v>8.1927893838873667E-2</v>
      </c>
      <c r="G51" s="6">
        <v>-2.47309</v>
      </c>
      <c r="H51" s="6">
        <v>-3.1748919999999998</v>
      </c>
      <c r="I51" s="6">
        <v>18.010553999999999</v>
      </c>
      <c r="J51" s="7">
        <f t="shared" si="1"/>
        <v>0.28377535795300607</v>
      </c>
      <c r="K51" s="8">
        <f t="shared" si="7"/>
        <v>3.8966152845714787E-2</v>
      </c>
      <c r="L51" s="6">
        <v>4.7456100000000001</v>
      </c>
      <c r="M51" s="6">
        <v>4.600346</v>
      </c>
      <c r="N51" s="6">
        <v>9.993862</v>
      </c>
      <c r="O51" s="7">
        <f t="shared" si="3"/>
        <v>3.0610184992024218E-2</v>
      </c>
      <c r="P51" s="8">
        <f t="shared" si="8"/>
        <v>1.4535321780508882E-2</v>
      </c>
    </row>
    <row r="52" spans="1:16" x14ac:dyDescent="0.2">
      <c r="A52" s="14">
        <v>50</v>
      </c>
      <c r="B52" s="6">
        <v>0.48063600000000001</v>
      </c>
      <c r="C52" s="6">
        <v>0.377444</v>
      </c>
      <c r="D52" s="6">
        <v>0.54703100000000004</v>
      </c>
      <c r="E52" s="7">
        <f t="shared" si="0"/>
        <v>0.21469885734734812</v>
      </c>
      <c r="F52" s="8">
        <f t="shared" si="6"/>
        <v>0.18864013191208542</v>
      </c>
      <c r="G52" s="6">
        <v>-1.1962200000000001</v>
      </c>
      <c r="H52" s="6">
        <v>0.51568599999999998</v>
      </c>
      <c r="I52" s="6">
        <v>7.9474010000000002</v>
      </c>
      <c r="J52" s="7">
        <f t="shared" si="1"/>
        <v>1.4310962866362373</v>
      </c>
      <c r="K52" s="8">
        <f t="shared" si="7"/>
        <v>0.21540450771264719</v>
      </c>
      <c r="L52" s="6">
        <v>2.7450700000000001</v>
      </c>
      <c r="M52" s="6">
        <v>2.522764</v>
      </c>
      <c r="N52" s="6">
        <v>3.0034450000000001</v>
      </c>
      <c r="O52" s="7">
        <f t="shared" si="3"/>
        <v>8.0983727190927779E-2</v>
      </c>
      <c r="P52" s="8">
        <f t="shared" si="8"/>
        <v>7.401700380729466E-2</v>
      </c>
    </row>
    <row r="53" spans="1:16" x14ac:dyDescent="0.2">
      <c r="A53" s="14">
        <v>51</v>
      </c>
      <c r="B53" s="6">
        <v>0.65111300000000005</v>
      </c>
      <c r="C53" s="6">
        <v>0.199077</v>
      </c>
      <c r="D53" s="6">
        <v>0.50734299999999999</v>
      </c>
      <c r="E53" s="7">
        <f t="shared" si="0"/>
        <v>0.69425122828141972</v>
      </c>
      <c r="F53" s="8">
        <f t="shared" ref="F53:F77" si="9">ABS((B53-C53)/D53)</f>
        <v>0.89098696542575739</v>
      </c>
      <c r="G53" s="6">
        <v>-1.4648099999999999</v>
      </c>
      <c r="H53" s="6">
        <v>4.0570729999999999</v>
      </c>
      <c r="I53" s="6">
        <v>6.9015490000000002</v>
      </c>
      <c r="J53" s="7">
        <f t="shared" si="1"/>
        <v>3.769692315044272</v>
      </c>
      <c r="K53" s="8">
        <f t="shared" ref="K53:K77" si="10">ABS((G53-H53)/I53)</f>
        <v>0.80009328340637731</v>
      </c>
      <c r="L53" s="6">
        <v>3.14466</v>
      </c>
      <c r="M53" s="6">
        <v>0.80530500000000005</v>
      </c>
      <c r="N53" s="6">
        <v>2.9407649999999999</v>
      </c>
      <c r="O53" s="7">
        <f t="shared" si="3"/>
        <v>0.74391349144263608</v>
      </c>
      <c r="P53" s="8">
        <f t="shared" ref="P53:P77" si="11">ABS((L53-M53)/N53)</f>
        <v>0.7954919893293072</v>
      </c>
    </row>
    <row r="54" spans="1:16" x14ac:dyDescent="0.2">
      <c r="A54" s="14">
        <v>52</v>
      </c>
      <c r="B54" s="6">
        <v>1.6422099999999999</v>
      </c>
      <c r="C54" s="6">
        <v>0.28399000000000002</v>
      </c>
      <c r="D54" s="6">
        <v>0.98120799999999997</v>
      </c>
      <c r="E54" s="7">
        <f t="shared" si="0"/>
        <v>0.82706840172694118</v>
      </c>
      <c r="F54" s="8">
        <f t="shared" si="9"/>
        <v>1.3842324970852256</v>
      </c>
      <c r="G54" s="6">
        <v>-2.5180099999999999</v>
      </c>
      <c r="H54" s="6">
        <v>19.578254000000001</v>
      </c>
      <c r="I54" s="6">
        <v>18.098096000000002</v>
      </c>
      <c r="J54" s="7">
        <f t="shared" si="1"/>
        <v>8.775288422206426</v>
      </c>
      <c r="K54" s="8">
        <f t="shared" si="10"/>
        <v>1.2209164986195233</v>
      </c>
      <c r="L54" s="6">
        <v>4.9196099999999996</v>
      </c>
      <c r="M54" s="6">
        <v>-11.229208</v>
      </c>
      <c r="N54" s="6">
        <v>13.08249</v>
      </c>
      <c r="O54" s="7">
        <f t="shared" si="3"/>
        <v>3.2825402826646828</v>
      </c>
      <c r="P54" s="8">
        <f t="shared" si="11"/>
        <v>1.2343841271806819</v>
      </c>
    </row>
    <row r="55" spans="1:16" x14ac:dyDescent="0.2">
      <c r="A55" s="14">
        <v>53</v>
      </c>
      <c r="B55" s="6">
        <v>1.3476699999999999</v>
      </c>
      <c r="C55" s="6">
        <v>1.2216</v>
      </c>
      <c r="D55" s="6">
        <v>4.3480280000000002</v>
      </c>
      <c r="E55" s="7">
        <f t="shared" si="0"/>
        <v>9.3546639756023287E-2</v>
      </c>
      <c r="F55" s="8">
        <f t="shared" si="9"/>
        <v>2.8994753483648196E-2</v>
      </c>
      <c r="G55" s="6">
        <v>-2.2842099999999999</v>
      </c>
      <c r="H55" s="6">
        <v>-1.255028</v>
      </c>
      <c r="I55" s="6">
        <v>35.885677000000001</v>
      </c>
      <c r="J55" s="7">
        <f t="shared" si="1"/>
        <v>0.45056365220360645</v>
      </c>
      <c r="K55" s="8">
        <f t="shared" si="10"/>
        <v>2.867946451170476E-2</v>
      </c>
      <c r="L55" s="6">
        <v>4.26525</v>
      </c>
      <c r="M55" s="6">
        <v>3.730524</v>
      </c>
      <c r="N55" s="6">
        <v>13.500374000000001</v>
      </c>
      <c r="O55" s="7">
        <f t="shared" si="3"/>
        <v>0.1253680323544927</v>
      </c>
      <c r="P55" s="8">
        <f t="shared" si="11"/>
        <v>3.9608236038497897E-2</v>
      </c>
    </row>
    <row r="56" spans="1:16" x14ac:dyDescent="0.2">
      <c r="A56" s="14">
        <v>54</v>
      </c>
      <c r="B56" s="6">
        <v>1.1363799999999999</v>
      </c>
      <c r="C56" s="6">
        <v>0.32335999999999998</v>
      </c>
      <c r="D56" s="6">
        <v>0.244807</v>
      </c>
      <c r="E56" s="7">
        <f t="shared" si="0"/>
        <v>0.71544729755891512</v>
      </c>
      <c r="F56" s="8">
        <f t="shared" si="9"/>
        <v>3.3210651656202641</v>
      </c>
      <c r="G56" s="6">
        <v>-1.99075</v>
      </c>
      <c r="H56" s="6">
        <v>28.369712</v>
      </c>
      <c r="I56" s="6">
        <v>9.8150510000000004</v>
      </c>
      <c r="J56" s="7">
        <f t="shared" si="1"/>
        <v>15.250765791787014</v>
      </c>
      <c r="K56" s="8">
        <f t="shared" si="10"/>
        <v>3.0932556539950733</v>
      </c>
      <c r="L56" s="6">
        <v>4.1967999999999996</v>
      </c>
      <c r="M56" s="6">
        <v>-19.051479</v>
      </c>
      <c r="N56" s="6">
        <v>7.647672</v>
      </c>
      <c r="O56" s="7">
        <f t="shared" si="3"/>
        <v>5.5395251143728563</v>
      </c>
      <c r="P56" s="8">
        <f t="shared" si="11"/>
        <v>3.0399158070586711</v>
      </c>
    </row>
    <row r="57" spans="1:16" x14ac:dyDescent="0.2">
      <c r="A57" s="14">
        <v>55</v>
      </c>
      <c r="B57" s="6">
        <v>1.5720799999999999</v>
      </c>
      <c r="C57" s="6">
        <v>1.5367189999999999</v>
      </c>
      <c r="D57" s="6">
        <v>0.33302399999999999</v>
      </c>
      <c r="E57" s="7">
        <f t="shared" si="0"/>
        <v>2.2493130120604533E-2</v>
      </c>
      <c r="F57" s="8">
        <f t="shared" si="9"/>
        <v>0.10618153646584023</v>
      </c>
      <c r="G57" s="6">
        <v>-2.45858</v>
      </c>
      <c r="H57" s="6">
        <v>-14.013835</v>
      </c>
      <c r="I57" s="6">
        <v>71.122511000000003</v>
      </c>
      <c r="J57" s="7">
        <f t="shared" si="1"/>
        <v>4.6999711215417035</v>
      </c>
      <c r="K57" s="8">
        <f t="shared" si="10"/>
        <v>0.16246972776312693</v>
      </c>
      <c r="L57" s="6">
        <v>4.7974600000000001</v>
      </c>
      <c r="M57" s="6">
        <v>7.4025460000000001</v>
      </c>
      <c r="N57" s="6">
        <v>20.208832999999998</v>
      </c>
      <c r="O57" s="7">
        <f t="shared" si="3"/>
        <v>0.54301359469385879</v>
      </c>
      <c r="P57" s="8">
        <f t="shared" si="11"/>
        <v>0.12890828480793523</v>
      </c>
    </row>
    <row r="58" spans="1:16" x14ac:dyDescent="0.2">
      <c r="A58" s="14">
        <v>56</v>
      </c>
      <c r="B58" s="6">
        <v>1.4369499999999999</v>
      </c>
      <c r="C58" s="6">
        <v>0.86581799999999998</v>
      </c>
      <c r="D58" s="6">
        <v>2.6489790000000002</v>
      </c>
      <c r="E58" s="7">
        <f t="shared" si="0"/>
        <v>0.39746128953686627</v>
      </c>
      <c r="F58" s="8">
        <f t="shared" si="9"/>
        <v>0.21560457821673934</v>
      </c>
      <c r="G58" s="6">
        <v>-2.3450899999999999</v>
      </c>
      <c r="H58" s="6">
        <v>1.1781250000000001</v>
      </c>
      <c r="I58" s="6">
        <v>25.461351000000001</v>
      </c>
      <c r="J58" s="7">
        <f t="shared" si="1"/>
        <v>1.5023794395950689</v>
      </c>
      <c r="K58" s="8">
        <f t="shared" si="10"/>
        <v>0.13837502181247177</v>
      </c>
      <c r="L58" s="6">
        <v>4.5393800000000004</v>
      </c>
      <c r="M58" s="6">
        <v>2.9394770000000001</v>
      </c>
      <c r="N58" s="6">
        <v>13.736872999999999</v>
      </c>
      <c r="O58" s="7">
        <f t="shared" si="3"/>
        <v>0.3524496737439915</v>
      </c>
      <c r="P58" s="8">
        <f t="shared" si="11"/>
        <v>0.11646777254182959</v>
      </c>
    </row>
    <row r="59" spans="1:16" x14ac:dyDescent="0.2">
      <c r="A59" s="14">
        <v>57</v>
      </c>
      <c r="B59" s="6">
        <v>1.1751</v>
      </c>
      <c r="C59" s="6">
        <v>1.3413550000000001</v>
      </c>
      <c r="D59" s="6">
        <v>2.9704950000000001</v>
      </c>
      <c r="E59" s="7">
        <f t="shared" si="0"/>
        <v>0.14148157603608208</v>
      </c>
      <c r="F59" s="8">
        <f t="shared" si="9"/>
        <v>5.5968786347056647E-2</v>
      </c>
      <c r="G59" s="6">
        <v>-2.0438100000000001</v>
      </c>
      <c r="H59" s="6">
        <v>-3.697775</v>
      </c>
      <c r="I59" s="6">
        <v>26.918796</v>
      </c>
      <c r="J59" s="7">
        <f t="shared" si="1"/>
        <v>0.80925575273631101</v>
      </c>
      <c r="K59" s="8">
        <f t="shared" si="10"/>
        <v>6.1442755463505867E-2</v>
      </c>
      <c r="L59" s="6">
        <v>4.2440699999999998</v>
      </c>
      <c r="M59" s="6">
        <v>1.7616099999999999</v>
      </c>
      <c r="N59" s="6">
        <v>14.232269000000001</v>
      </c>
      <c r="O59" s="7">
        <f t="shared" si="3"/>
        <v>0.58492437683638576</v>
      </c>
      <c r="P59" s="8">
        <f t="shared" si="11"/>
        <v>0.1744247526518786</v>
      </c>
    </row>
    <row r="60" spans="1:16" x14ac:dyDescent="0.2">
      <c r="A60" s="14">
        <v>58</v>
      </c>
      <c r="B60" s="6">
        <v>0.88239199999999995</v>
      </c>
      <c r="C60" s="6">
        <v>-2.7233350000000001</v>
      </c>
      <c r="D60" s="6">
        <v>6.792681</v>
      </c>
      <c r="E60" s="7">
        <f t="shared" si="0"/>
        <v>4.0863097126900518</v>
      </c>
      <c r="F60" s="8">
        <f t="shared" si="9"/>
        <v>0.53082531035978286</v>
      </c>
      <c r="G60" s="6">
        <v>-1.85436</v>
      </c>
      <c r="H60" s="6">
        <v>24.761766999999999</v>
      </c>
      <c r="I60" s="6">
        <v>49.902082</v>
      </c>
      <c r="J60" s="7">
        <f t="shared" si="1"/>
        <v>14.353268513125821</v>
      </c>
      <c r="K60" s="8">
        <f t="shared" si="10"/>
        <v>0.53336706472487461</v>
      </c>
      <c r="L60" s="6">
        <v>3.1885599999999998</v>
      </c>
      <c r="M60" s="6">
        <v>-1.089566</v>
      </c>
      <c r="N60" s="6">
        <v>7.6703770000000002</v>
      </c>
      <c r="O60" s="7">
        <f t="shared" si="3"/>
        <v>1.3417109917956698</v>
      </c>
      <c r="P60" s="8">
        <f t="shared" si="11"/>
        <v>0.55774650972175166</v>
      </c>
    </row>
    <row r="61" spans="1:16" x14ac:dyDescent="0.2">
      <c r="A61" s="14">
        <v>59</v>
      </c>
      <c r="B61" s="6">
        <v>0.78237800000000002</v>
      </c>
      <c r="C61" s="6">
        <v>0.62809099999999995</v>
      </c>
      <c r="D61" s="6">
        <v>1.4660439999999999</v>
      </c>
      <c r="E61" s="7">
        <f t="shared" si="0"/>
        <v>0.19720263095332444</v>
      </c>
      <c r="F61" s="8">
        <f t="shared" si="9"/>
        <v>0.10524036113513652</v>
      </c>
      <c r="G61" s="6">
        <v>-1.61171</v>
      </c>
      <c r="H61" s="6">
        <v>-0.11534899999999999</v>
      </c>
      <c r="I61" s="6">
        <v>15.367303</v>
      </c>
      <c r="J61" s="7">
        <f t="shared" si="1"/>
        <v>0.92843067301189419</v>
      </c>
      <c r="K61" s="8">
        <f t="shared" si="10"/>
        <v>9.7373039368066086E-2</v>
      </c>
      <c r="L61" s="6">
        <v>3.4679500000000001</v>
      </c>
      <c r="M61" s="6">
        <v>2.1702309999999998</v>
      </c>
      <c r="N61" s="6">
        <v>6.5088949999999999</v>
      </c>
      <c r="O61" s="7">
        <f t="shared" si="3"/>
        <v>0.37420349197652797</v>
      </c>
      <c r="P61" s="8">
        <f t="shared" si="11"/>
        <v>0.19937623820940426</v>
      </c>
    </row>
    <row r="62" spans="1:16" x14ac:dyDescent="0.2">
      <c r="A62" s="14">
        <v>60</v>
      </c>
      <c r="B62" s="6">
        <v>1.3025599999999999</v>
      </c>
      <c r="C62" s="6">
        <v>0.19123999999999999</v>
      </c>
      <c r="D62" s="6">
        <v>0.62405600000000006</v>
      </c>
      <c r="E62" s="7">
        <f t="shared" si="0"/>
        <v>0.85318142734307822</v>
      </c>
      <c r="F62" s="8">
        <f t="shared" si="9"/>
        <v>1.7808017229223014</v>
      </c>
      <c r="G62" s="6">
        <v>-2.177</v>
      </c>
      <c r="H62" s="6">
        <v>22.289957000000001</v>
      </c>
      <c r="I62" s="6">
        <v>15.239198999999999</v>
      </c>
      <c r="J62" s="7">
        <f t="shared" si="1"/>
        <v>11.238841065686724</v>
      </c>
      <c r="K62" s="8">
        <f t="shared" si="10"/>
        <v>1.6055277577253242</v>
      </c>
      <c r="L62" s="6">
        <v>4.4555699999999998</v>
      </c>
      <c r="M62" s="6">
        <v>-13.097427</v>
      </c>
      <c r="N62" s="6">
        <v>11.809974</v>
      </c>
      <c r="O62" s="7">
        <f t="shared" si="3"/>
        <v>3.9395626148842906</v>
      </c>
      <c r="P62" s="8">
        <f t="shared" si="11"/>
        <v>1.4862858292490735</v>
      </c>
    </row>
    <row r="63" spans="1:16" x14ac:dyDescent="0.2">
      <c r="A63" s="14">
        <v>61</v>
      </c>
      <c r="B63" s="6">
        <v>1.2440199999999999</v>
      </c>
      <c r="C63" s="18">
        <v>1.7276180000000001</v>
      </c>
      <c r="D63" s="18">
        <v>2.4308000000000001</v>
      </c>
      <c r="E63" s="7">
        <f t="shared" si="0"/>
        <v>0.38873812318129952</v>
      </c>
      <c r="F63" s="8">
        <f t="shared" si="9"/>
        <v>0.19894602599967096</v>
      </c>
      <c r="G63" s="6">
        <v>-2.1602399999999999</v>
      </c>
      <c r="H63" s="18">
        <v>-6.6012449999999996</v>
      </c>
      <c r="I63" s="18">
        <v>24.149251</v>
      </c>
      <c r="J63" s="7">
        <f t="shared" si="1"/>
        <v>2.055792411954227</v>
      </c>
      <c r="K63" s="8">
        <f t="shared" si="10"/>
        <v>0.18389825009479588</v>
      </c>
      <c r="L63" s="6">
        <v>4.2297799999999999</v>
      </c>
      <c r="M63" s="18">
        <v>5.6444229999999997</v>
      </c>
      <c r="N63" s="18">
        <v>11.742891999999999</v>
      </c>
      <c r="O63" s="7">
        <f t="shared" si="3"/>
        <v>0.33444836374468645</v>
      </c>
      <c r="P63" s="8">
        <f t="shared" si="11"/>
        <v>0.12046802440148474</v>
      </c>
    </row>
    <row r="64" spans="1:16" x14ac:dyDescent="0.2">
      <c r="A64" s="14">
        <v>62</v>
      </c>
      <c r="B64" s="6">
        <v>0.91082099999999999</v>
      </c>
      <c r="C64" s="18">
        <v>0.21942400000000001</v>
      </c>
      <c r="D64" s="18">
        <v>0.29746099999999998</v>
      </c>
      <c r="E64" s="7">
        <f t="shared" si="0"/>
        <v>0.75909207187800898</v>
      </c>
      <c r="F64" s="8">
        <f t="shared" si="9"/>
        <v>2.3243282312639306</v>
      </c>
      <c r="G64" s="6">
        <v>-1.72485</v>
      </c>
      <c r="H64" s="18">
        <v>73.470215999999994</v>
      </c>
      <c r="I64" s="18">
        <v>35.703775999999998</v>
      </c>
      <c r="J64" s="7">
        <f t="shared" si="1"/>
        <v>43.59513348986868</v>
      </c>
      <c r="K64" s="8">
        <f t="shared" si="10"/>
        <v>2.1060816088471985</v>
      </c>
      <c r="L64" s="6">
        <v>3.7854299999999999</v>
      </c>
      <c r="M64" s="18">
        <v>-46.329807000000002</v>
      </c>
      <c r="N64" s="18">
        <v>23.887985</v>
      </c>
      <c r="O64" s="7">
        <f t="shared" si="3"/>
        <v>13.238981304633821</v>
      </c>
      <c r="P64" s="8">
        <f t="shared" si="11"/>
        <v>2.0979265099170146</v>
      </c>
    </row>
    <row r="65" spans="1:16" x14ac:dyDescent="0.2">
      <c r="A65" s="14">
        <v>63</v>
      </c>
      <c r="B65" s="6">
        <v>0.69313000000000002</v>
      </c>
      <c r="C65" s="18">
        <v>0.33976400000000001</v>
      </c>
      <c r="D65" s="18">
        <v>1.0100769999999999</v>
      </c>
      <c r="E65" s="7">
        <f t="shared" si="0"/>
        <v>0.50981201217664796</v>
      </c>
      <c r="F65" s="8">
        <f t="shared" si="9"/>
        <v>0.34984065571238632</v>
      </c>
      <c r="G65" s="6">
        <v>-1.51902</v>
      </c>
      <c r="H65" s="18">
        <v>2.6577639999999998</v>
      </c>
      <c r="I65" s="18">
        <v>11.979754</v>
      </c>
      <c r="J65" s="7">
        <f t="shared" si="1"/>
        <v>2.7496570157074953</v>
      </c>
      <c r="K65" s="8">
        <f t="shared" si="10"/>
        <v>0.34865357001487673</v>
      </c>
      <c r="L65" s="6">
        <v>3.2419699999999998</v>
      </c>
      <c r="M65" s="18">
        <v>0.71254499999999998</v>
      </c>
      <c r="N65" s="18">
        <v>4.8968790000000002</v>
      </c>
      <c r="O65" s="7">
        <f t="shared" si="3"/>
        <v>0.78021234002782258</v>
      </c>
      <c r="P65" s="8">
        <f t="shared" si="11"/>
        <v>0.51653818687372088</v>
      </c>
    </row>
    <row r="66" spans="1:16" x14ac:dyDescent="0.2">
      <c r="A66" s="14">
        <v>64</v>
      </c>
      <c r="B66" s="6">
        <v>0.94867699999999999</v>
      </c>
      <c r="C66" s="18">
        <v>6.2313E-2</v>
      </c>
      <c r="D66" s="18">
        <v>0.80114099999999999</v>
      </c>
      <c r="E66" s="7">
        <f t="shared" si="0"/>
        <v>0.93431589466172371</v>
      </c>
      <c r="F66" s="8">
        <f t="shared" si="9"/>
        <v>1.1063770297613029</v>
      </c>
      <c r="G66" s="6">
        <v>-1.8482499999999999</v>
      </c>
      <c r="H66" s="18">
        <v>18.502407999999999</v>
      </c>
      <c r="I66" s="18">
        <v>18.331457</v>
      </c>
      <c r="J66" s="7">
        <f t="shared" si="1"/>
        <v>11.010771270120385</v>
      </c>
      <c r="K66" s="8">
        <f t="shared" si="10"/>
        <v>1.1101495096652709</v>
      </c>
      <c r="L66" s="6">
        <v>3.7171599999999998</v>
      </c>
      <c r="M66" s="18">
        <v>-1.284454</v>
      </c>
      <c r="N66" s="18">
        <v>4.5259309999999999</v>
      </c>
      <c r="O66" s="7">
        <f t="shared" si="3"/>
        <v>1.3455471381377182</v>
      </c>
      <c r="P66" s="8">
        <f t="shared" si="11"/>
        <v>1.1051016906797739</v>
      </c>
    </row>
    <row r="67" spans="1:16" x14ac:dyDescent="0.2">
      <c r="A67" s="14">
        <v>65</v>
      </c>
      <c r="B67" s="6">
        <v>1.2150300000000001</v>
      </c>
      <c r="C67" s="18">
        <v>1.4860580000000001</v>
      </c>
      <c r="D67" s="18">
        <v>4.9180060000000001</v>
      </c>
      <c r="E67" s="7">
        <f t="shared" si="0"/>
        <v>0.22306280503362061</v>
      </c>
      <c r="F67" s="8">
        <f t="shared" si="9"/>
        <v>5.5109326828800133E-2</v>
      </c>
      <c r="G67" s="6">
        <v>-2.16635</v>
      </c>
      <c r="H67" s="18">
        <v>-4.4010930000000004</v>
      </c>
      <c r="I67" s="18">
        <v>39.361742999999997</v>
      </c>
      <c r="J67" s="7">
        <f t="shared" si="1"/>
        <v>1.0315706141666861</v>
      </c>
      <c r="K67" s="8">
        <f t="shared" si="10"/>
        <v>5.6774492938485993E-2</v>
      </c>
      <c r="L67" s="6">
        <v>3.9937499999999999</v>
      </c>
      <c r="M67" s="18">
        <v>3.525744</v>
      </c>
      <c r="N67" s="18">
        <v>12.344234</v>
      </c>
      <c r="O67" s="7">
        <f t="shared" si="3"/>
        <v>0.11718460093896713</v>
      </c>
      <c r="P67" s="8">
        <f t="shared" si="11"/>
        <v>3.7912923556050533E-2</v>
      </c>
    </row>
    <row r="68" spans="1:16" x14ac:dyDescent="0.2">
      <c r="A68" s="14">
        <v>66</v>
      </c>
      <c r="B68" s="6">
        <v>1.6012599999999999</v>
      </c>
      <c r="C68" s="18">
        <v>2.661184</v>
      </c>
      <c r="D68" s="18">
        <v>2.6714319999999998</v>
      </c>
      <c r="E68" s="7">
        <f t="shared" ref="E68:E102" si="12">ABS((B68-C68)/B68)</f>
        <v>0.66193122915703895</v>
      </c>
      <c r="F68" s="8">
        <f t="shared" si="9"/>
        <v>0.39676248543852144</v>
      </c>
      <c r="G68" s="6">
        <v>-2.4920200000000001</v>
      </c>
      <c r="H68" s="18">
        <v>-12.222191</v>
      </c>
      <c r="I68" s="18">
        <v>23.989820000000002</v>
      </c>
      <c r="J68" s="7">
        <f t="shared" ref="J68:J102" si="13">ABS((G68-H68)/G68)</f>
        <v>3.9045316650749191</v>
      </c>
      <c r="K68" s="8">
        <f t="shared" si="10"/>
        <v>0.40559583189869702</v>
      </c>
      <c r="L68" s="6">
        <v>4.8031699999999997</v>
      </c>
      <c r="M68" s="18">
        <v>10.163872</v>
      </c>
      <c r="N68" s="18">
        <v>14.206023</v>
      </c>
      <c r="O68" s="7">
        <f t="shared" ref="O68:O102" si="14">ABS((L68-M68)/L68)</f>
        <v>1.1160758415796235</v>
      </c>
      <c r="P68" s="8">
        <f t="shared" si="11"/>
        <v>0.37735416872125294</v>
      </c>
    </row>
    <row r="69" spans="1:16" x14ac:dyDescent="0.2">
      <c r="A69" s="14">
        <v>67</v>
      </c>
      <c r="B69" s="6">
        <v>0.93410599999999999</v>
      </c>
      <c r="C69" s="18">
        <v>0.90818100000000002</v>
      </c>
      <c r="D69" s="18">
        <v>0.61669600000000002</v>
      </c>
      <c r="E69" s="7">
        <f t="shared" si="12"/>
        <v>2.7753809524829063E-2</v>
      </c>
      <c r="F69" s="8">
        <f t="shared" si="9"/>
        <v>4.2038540869407254E-2</v>
      </c>
      <c r="G69" s="6">
        <v>-1.78471</v>
      </c>
      <c r="H69" s="18">
        <v>-2.2154240000000001</v>
      </c>
      <c r="I69" s="18">
        <v>9.1190219999999993</v>
      </c>
      <c r="J69" s="7">
        <f t="shared" si="13"/>
        <v>0.24133556712294996</v>
      </c>
      <c r="K69" s="8">
        <f t="shared" si="10"/>
        <v>4.723247734241677E-2</v>
      </c>
      <c r="L69" s="6">
        <v>3.7898399999999999</v>
      </c>
      <c r="M69" s="18">
        <v>3.8802379999999999</v>
      </c>
      <c r="N69" s="18">
        <v>5.4852610000000004</v>
      </c>
      <c r="O69" s="7">
        <f t="shared" si="14"/>
        <v>2.3852722014649691E-2</v>
      </c>
      <c r="P69" s="8">
        <f t="shared" si="11"/>
        <v>1.6480163842705019E-2</v>
      </c>
    </row>
    <row r="70" spans="1:16" x14ac:dyDescent="0.2">
      <c r="A70" s="14">
        <v>68</v>
      </c>
      <c r="B70" s="6">
        <v>1.2806999999999999</v>
      </c>
      <c r="C70" s="18">
        <v>0.99102599999999996</v>
      </c>
      <c r="D70" s="18">
        <v>2.7744140000000002</v>
      </c>
      <c r="E70" s="7">
        <f t="shared" si="12"/>
        <v>0.2261841180604357</v>
      </c>
      <c r="F70" s="8">
        <f t="shared" si="9"/>
        <v>0.1044090752137208</v>
      </c>
      <c r="G70" s="6">
        <v>-2.20932</v>
      </c>
      <c r="H70" s="18">
        <v>0.77341000000000004</v>
      </c>
      <c r="I70" s="18">
        <v>24.098130999999999</v>
      </c>
      <c r="J70" s="7">
        <f t="shared" si="13"/>
        <v>1.3500669889377728</v>
      </c>
      <c r="K70" s="8">
        <f t="shared" si="10"/>
        <v>0.12377432922080141</v>
      </c>
      <c r="L70" s="6">
        <v>4.2283799999999996</v>
      </c>
      <c r="M70" s="18">
        <v>2.334101</v>
      </c>
      <c r="N70" s="18">
        <v>10.365437999999999</v>
      </c>
      <c r="O70" s="7">
        <f t="shared" si="14"/>
        <v>0.44799166583892647</v>
      </c>
      <c r="P70" s="8">
        <f t="shared" si="11"/>
        <v>0.18274953745321709</v>
      </c>
    </row>
    <row r="71" spans="1:16" x14ac:dyDescent="0.2">
      <c r="A71" s="14">
        <v>69</v>
      </c>
      <c r="B71" s="6">
        <v>1.75126</v>
      </c>
      <c r="C71" s="18">
        <v>1.4680500000000001</v>
      </c>
      <c r="D71" s="18">
        <v>0.84843599999999997</v>
      </c>
      <c r="E71" s="7">
        <f t="shared" si="12"/>
        <v>0.16171784886310425</v>
      </c>
      <c r="F71" s="8">
        <f t="shared" si="9"/>
        <v>0.33380243176857177</v>
      </c>
      <c r="G71" s="6">
        <v>-2.625</v>
      </c>
      <c r="H71" s="18">
        <v>-1.6863809999999999</v>
      </c>
      <c r="I71" s="18">
        <v>38.196697999999998</v>
      </c>
      <c r="J71" s="7">
        <f t="shared" si="13"/>
        <v>0.35756914285714292</v>
      </c>
      <c r="K71" s="8">
        <f t="shared" si="10"/>
        <v>2.4573302121560354E-2</v>
      </c>
      <c r="L71" s="6">
        <v>5.0099400000000003</v>
      </c>
      <c r="M71" s="18">
        <v>4.2010160000000001</v>
      </c>
      <c r="N71" s="18">
        <v>1.1483719999999999</v>
      </c>
      <c r="O71" s="7">
        <f t="shared" si="14"/>
        <v>0.16146380994582774</v>
      </c>
      <c r="P71" s="8">
        <f t="shared" si="11"/>
        <v>0.7044093725726509</v>
      </c>
    </row>
    <row r="72" spans="1:16" x14ac:dyDescent="0.2">
      <c r="A72" s="14">
        <v>70</v>
      </c>
      <c r="B72" s="6">
        <v>1.4228000000000001</v>
      </c>
      <c r="C72" s="18">
        <v>1.355804</v>
      </c>
      <c r="D72" s="18">
        <v>0.85682400000000003</v>
      </c>
      <c r="E72" s="7">
        <f t="shared" si="12"/>
        <v>4.7087433230250247E-2</v>
      </c>
      <c r="F72" s="8">
        <f t="shared" si="9"/>
        <v>7.8191087084395455E-2</v>
      </c>
      <c r="G72" s="6">
        <v>-2.3484400000000001</v>
      </c>
      <c r="H72" s="18">
        <v>0.212427</v>
      </c>
      <c r="I72" s="18">
        <v>31.500266</v>
      </c>
      <c r="J72" s="7">
        <f t="shared" si="13"/>
        <v>1.0904545144862121</v>
      </c>
      <c r="K72" s="8">
        <f t="shared" si="10"/>
        <v>8.1296678574079337E-2</v>
      </c>
      <c r="L72" s="6">
        <v>4.4196299999999997</v>
      </c>
      <c r="M72" s="18">
        <v>5.4627549999999996</v>
      </c>
      <c r="N72" s="18">
        <v>1.811687</v>
      </c>
      <c r="O72" s="7">
        <f t="shared" si="14"/>
        <v>0.23602088862642345</v>
      </c>
      <c r="P72" s="8">
        <f t="shared" si="11"/>
        <v>0.57577550647545617</v>
      </c>
    </row>
    <row r="73" spans="1:16" x14ac:dyDescent="0.2">
      <c r="A73" s="14">
        <v>71</v>
      </c>
      <c r="B73" s="6">
        <v>1.49288</v>
      </c>
      <c r="C73" s="18">
        <v>2.5298590000000001</v>
      </c>
      <c r="D73" s="18">
        <v>3.2098689999999999</v>
      </c>
      <c r="E73" s="7">
        <f t="shared" si="12"/>
        <v>0.69461644606398376</v>
      </c>
      <c r="F73" s="8">
        <f t="shared" si="9"/>
        <v>0.32305960149775587</v>
      </c>
      <c r="G73" s="6">
        <v>-2.4311199999999999</v>
      </c>
      <c r="H73" s="18">
        <v>-14.363883</v>
      </c>
      <c r="I73" s="18">
        <v>33.793644</v>
      </c>
      <c r="J73" s="7">
        <f t="shared" si="13"/>
        <v>4.9083397775510873</v>
      </c>
      <c r="K73" s="8">
        <f t="shared" si="10"/>
        <v>0.35310672622342826</v>
      </c>
      <c r="L73" s="6">
        <v>4.3327299999999997</v>
      </c>
      <c r="M73" s="18">
        <v>5.9683099999999998</v>
      </c>
      <c r="N73" s="18">
        <v>4.5964200000000002</v>
      </c>
      <c r="O73" s="7">
        <f t="shared" si="14"/>
        <v>0.37749409725507937</v>
      </c>
      <c r="P73" s="8">
        <f t="shared" si="11"/>
        <v>0.35583780420414146</v>
      </c>
    </row>
    <row r="74" spans="1:16" x14ac:dyDescent="0.2">
      <c r="A74" s="14">
        <v>72</v>
      </c>
      <c r="B74" s="6">
        <v>1.4518800000000001</v>
      </c>
      <c r="C74" s="18">
        <v>-4.7438000000000001E-2</v>
      </c>
      <c r="D74" s="18">
        <v>4.4956339999999999</v>
      </c>
      <c r="E74" s="7">
        <f t="shared" si="12"/>
        <v>1.0326734991872608</v>
      </c>
      <c r="F74" s="8">
        <f t="shared" si="9"/>
        <v>0.33350535208159743</v>
      </c>
      <c r="G74" s="6">
        <v>-2.3489399999999998</v>
      </c>
      <c r="H74" s="18">
        <v>7.8994099999999996</v>
      </c>
      <c r="I74" s="18">
        <v>30.254408000000002</v>
      </c>
      <c r="J74" s="7">
        <f t="shared" si="13"/>
        <v>4.3629679770449643</v>
      </c>
      <c r="K74" s="8">
        <f t="shared" si="10"/>
        <v>0.33873906903086642</v>
      </c>
      <c r="L74" s="6">
        <v>4.60921</v>
      </c>
      <c r="M74" s="18">
        <v>0.53971100000000005</v>
      </c>
      <c r="N74" s="18">
        <v>11.869377</v>
      </c>
      <c r="O74" s="7">
        <f t="shared" si="14"/>
        <v>0.88290596436265656</v>
      </c>
      <c r="P74" s="8">
        <f t="shared" si="11"/>
        <v>0.34285700083500598</v>
      </c>
    </row>
    <row r="75" spans="1:16" x14ac:dyDescent="0.2">
      <c r="A75" s="14">
        <v>73</v>
      </c>
      <c r="B75" s="6">
        <v>1.5811900000000001</v>
      </c>
      <c r="C75" s="18">
        <v>0.83715399999999995</v>
      </c>
      <c r="D75" s="18">
        <v>3.1399400000000002</v>
      </c>
      <c r="E75" s="7">
        <f t="shared" si="12"/>
        <v>0.47055445582124861</v>
      </c>
      <c r="F75" s="8">
        <f t="shared" si="9"/>
        <v>0.23695866800002552</v>
      </c>
      <c r="G75" s="6">
        <v>-2.4458099999999998</v>
      </c>
      <c r="H75" s="18">
        <v>2.737374</v>
      </c>
      <c r="I75" s="18">
        <v>30.370888999999998</v>
      </c>
      <c r="J75" s="7">
        <f t="shared" si="13"/>
        <v>2.119209587007985</v>
      </c>
      <c r="K75" s="8">
        <f t="shared" si="10"/>
        <v>0.17066290025293629</v>
      </c>
      <c r="L75" s="6">
        <v>4.8937999999999997</v>
      </c>
      <c r="M75" s="18">
        <v>-0.41682000000000002</v>
      </c>
      <c r="N75" s="18">
        <v>22.892807999999999</v>
      </c>
      <c r="O75" s="7">
        <f t="shared" si="14"/>
        <v>1.0851730761371532</v>
      </c>
      <c r="P75" s="8">
        <f t="shared" si="11"/>
        <v>0.23197765866030939</v>
      </c>
    </row>
    <row r="76" spans="1:16" x14ac:dyDescent="0.2">
      <c r="A76" s="14">
        <v>74</v>
      </c>
      <c r="B76" s="6">
        <v>0.46549400000000002</v>
      </c>
      <c r="C76" s="18">
        <v>0.25015799999999999</v>
      </c>
      <c r="D76" s="18">
        <v>1.323169</v>
      </c>
      <c r="E76" s="7">
        <f t="shared" si="12"/>
        <v>0.46259672519946554</v>
      </c>
      <c r="F76" s="8">
        <f t="shared" si="9"/>
        <v>0.1627426277368953</v>
      </c>
      <c r="G76" s="6">
        <v>-1.25423</v>
      </c>
      <c r="H76" s="18">
        <v>1.279447</v>
      </c>
      <c r="I76" s="18">
        <v>15.822260999999999</v>
      </c>
      <c r="J76" s="7">
        <f t="shared" si="13"/>
        <v>2.0201055627755675</v>
      </c>
      <c r="K76" s="8">
        <f t="shared" si="10"/>
        <v>0.16013368759370106</v>
      </c>
      <c r="L76" s="6">
        <v>2.5916299999999999</v>
      </c>
      <c r="M76" s="18">
        <v>1.8421190000000001</v>
      </c>
      <c r="N76" s="18">
        <v>4.0217650000000003</v>
      </c>
      <c r="O76" s="7">
        <f t="shared" si="14"/>
        <v>0.28920447749099981</v>
      </c>
      <c r="P76" s="8">
        <f t="shared" si="11"/>
        <v>0.18636369852539861</v>
      </c>
    </row>
    <row r="77" spans="1:16" x14ac:dyDescent="0.2">
      <c r="A77" s="14">
        <v>75</v>
      </c>
      <c r="B77" s="6">
        <v>1.33697</v>
      </c>
      <c r="C77" s="18">
        <v>1.702688</v>
      </c>
      <c r="D77" s="18">
        <v>6.5215459999999998</v>
      </c>
      <c r="E77" s="7">
        <f t="shared" si="12"/>
        <v>0.27354241306835603</v>
      </c>
      <c r="F77" s="8">
        <f t="shared" si="9"/>
        <v>5.6078420668964075E-2</v>
      </c>
      <c r="G77" s="6">
        <v>-2.28573</v>
      </c>
      <c r="H77" s="18">
        <v>-4.2538320000000001</v>
      </c>
      <c r="I77" s="18">
        <v>39.121796000000003</v>
      </c>
      <c r="J77" s="7">
        <f t="shared" si="13"/>
        <v>0.8610387053589007</v>
      </c>
      <c r="K77" s="8">
        <f t="shared" si="10"/>
        <v>5.0307046230699627E-2</v>
      </c>
      <c r="L77" s="6">
        <v>4.1546099999999999</v>
      </c>
      <c r="M77" s="18">
        <v>3.9423970000000002</v>
      </c>
      <c r="N77" s="18">
        <v>8.6890599999999996</v>
      </c>
      <c r="O77" s="7">
        <f t="shared" si="14"/>
        <v>5.1078921968608311E-2</v>
      </c>
      <c r="P77" s="8">
        <f t="shared" si="11"/>
        <v>2.4423010083944614E-2</v>
      </c>
    </row>
    <row r="78" spans="1:16" x14ac:dyDescent="0.2">
      <c r="A78" s="14">
        <v>76</v>
      </c>
      <c r="B78" s="6">
        <v>0.94154899999999997</v>
      </c>
      <c r="C78" s="18">
        <v>1.7315199999999999</v>
      </c>
      <c r="D78" s="18">
        <v>1.7519279999999999</v>
      </c>
      <c r="E78" s="7">
        <f t="shared" si="12"/>
        <v>0.83901209602474225</v>
      </c>
      <c r="F78" s="8">
        <f t="shared" ref="F78:F102" si="15">ABS((B78-C78)/D78)</f>
        <v>0.45091522026019337</v>
      </c>
      <c r="G78" s="6">
        <v>-1.86199</v>
      </c>
      <c r="H78" s="18">
        <v>-8.2358150000000006</v>
      </c>
      <c r="I78" s="18">
        <v>15.339432</v>
      </c>
      <c r="J78" s="7">
        <f t="shared" si="13"/>
        <v>3.4231252584600345</v>
      </c>
      <c r="K78" s="8">
        <f t="shared" ref="K78:K102" si="16">ABS((G78-H78)/I78)</f>
        <v>0.41551897097623952</v>
      </c>
      <c r="L78" s="6">
        <v>3.6329600000000002</v>
      </c>
      <c r="M78" s="18">
        <v>5.244402</v>
      </c>
      <c r="N78" s="18">
        <v>6.1754100000000003</v>
      </c>
      <c r="O78" s="7">
        <f t="shared" si="14"/>
        <v>0.44356172377345188</v>
      </c>
      <c r="P78" s="8">
        <f t="shared" ref="P78:P102" si="17">ABS((L78-M78)/N78)</f>
        <v>0.26094494130754065</v>
      </c>
    </row>
    <row r="79" spans="1:16" x14ac:dyDescent="0.2">
      <c r="A79" s="14">
        <v>77</v>
      </c>
      <c r="B79" s="6">
        <v>1.1450400000000001</v>
      </c>
      <c r="C79" s="18">
        <v>0.94324799999999998</v>
      </c>
      <c r="D79" s="18">
        <v>0.56560200000000005</v>
      </c>
      <c r="E79" s="7">
        <f t="shared" si="12"/>
        <v>0.1762313980297632</v>
      </c>
      <c r="F79" s="8">
        <f t="shared" si="15"/>
        <v>0.35677384450550043</v>
      </c>
      <c r="G79" s="6">
        <v>-2.0479699999999998</v>
      </c>
      <c r="H79" s="18">
        <v>0.916238</v>
      </c>
      <c r="I79" s="18">
        <v>9.5643879999999992</v>
      </c>
      <c r="J79" s="7">
        <f t="shared" si="13"/>
        <v>1.4473883894783615</v>
      </c>
      <c r="K79" s="8">
        <f t="shared" si="16"/>
        <v>0.30992134572541391</v>
      </c>
      <c r="L79" s="6">
        <v>4.1046899999999997</v>
      </c>
      <c r="M79" s="18">
        <v>1.5053570000000001</v>
      </c>
      <c r="N79" s="18">
        <v>6.0736549999999996</v>
      </c>
      <c r="O79" s="7">
        <f t="shared" si="14"/>
        <v>0.63325927171114016</v>
      </c>
      <c r="P79" s="8">
        <f t="shared" si="17"/>
        <v>0.42796849672890541</v>
      </c>
    </row>
    <row r="80" spans="1:16" x14ac:dyDescent="0.2">
      <c r="A80" s="14">
        <v>78</v>
      </c>
      <c r="B80" s="6">
        <v>0.78364599999999995</v>
      </c>
      <c r="C80" s="18">
        <v>0.88671299999999997</v>
      </c>
      <c r="D80" s="18">
        <v>0.102406</v>
      </c>
      <c r="E80" s="7">
        <f t="shared" si="12"/>
        <v>0.13152239659233891</v>
      </c>
      <c r="F80" s="8">
        <f t="shared" si="15"/>
        <v>1.0064546999199269</v>
      </c>
      <c r="G80" s="6">
        <v>-1.56728</v>
      </c>
      <c r="H80" s="18">
        <v>-9.7163000000000004</v>
      </c>
      <c r="I80" s="18">
        <v>30.003375999999999</v>
      </c>
      <c r="J80" s="7">
        <f t="shared" si="13"/>
        <v>5.1994665918023584</v>
      </c>
      <c r="K80" s="8">
        <f t="shared" si="16"/>
        <v>0.27160343556005168</v>
      </c>
      <c r="L80" s="6">
        <v>3.52128</v>
      </c>
      <c r="M80" s="18">
        <v>8.6115320000000004</v>
      </c>
      <c r="N80" s="18">
        <v>23.549278000000001</v>
      </c>
      <c r="O80" s="7">
        <f t="shared" si="14"/>
        <v>1.445568656852054</v>
      </c>
      <c r="P80" s="8">
        <f t="shared" si="17"/>
        <v>0.21615320860367779</v>
      </c>
    </row>
    <row r="81" spans="1:16" x14ac:dyDescent="0.2">
      <c r="A81" s="14">
        <v>79</v>
      </c>
      <c r="B81" s="6">
        <v>0.97236699999999998</v>
      </c>
      <c r="C81" s="18">
        <v>-0.59745499999999996</v>
      </c>
      <c r="D81" s="18">
        <v>0.65280300000000002</v>
      </c>
      <c r="E81" s="7">
        <f t="shared" si="12"/>
        <v>1.6144336449097922</v>
      </c>
      <c r="F81" s="8">
        <f t="shared" si="15"/>
        <v>2.404740787036824</v>
      </c>
      <c r="G81" s="6">
        <v>-1.86833</v>
      </c>
      <c r="H81" s="18">
        <v>22.178018000000002</v>
      </c>
      <c r="I81" s="18">
        <v>11.536531</v>
      </c>
      <c r="J81" s="7">
        <f t="shared" si="13"/>
        <v>12.870503604823559</v>
      </c>
      <c r="K81" s="8">
        <f t="shared" si="16"/>
        <v>2.0843655688178711</v>
      </c>
      <c r="L81" s="6">
        <v>3.7790400000000002</v>
      </c>
      <c r="M81" s="18">
        <v>-10.044155</v>
      </c>
      <c r="N81" s="18">
        <v>6.2893030000000003</v>
      </c>
      <c r="O81" s="7">
        <f t="shared" si="14"/>
        <v>3.6578588742114397</v>
      </c>
      <c r="P81" s="8">
        <f t="shared" si="17"/>
        <v>2.1978898138633167</v>
      </c>
    </row>
    <row r="82" spans="1:16" x14ac:dyDescent="0.2">
      <c r="A82" s="14">
        <v>80</v>
      </c>
      <c r="B82" s="6">
        <v>1.2704</v>
      </c>
      <c r="C82" s="18">
        <v>0.98740300000000003</v>
      </c>
      <c r="D82" s="18">
        <v>0.14487800000000001</v>
      </c>
      <c r="E82" s="7">
        <f t="shared" si="12"/>
        <v>0.2227621221662468</v>
      </c>
      <c r="F82" s="8">
        <f t="shared" si="15"/>
        <v>1.9533469539888728</v>
      </c>
      <c r="G82" s="6">
        <v>-2.1667900000000002</v>
      </c>
      <c r="H82" s="18">
        <v>14.35623</v>
      </c>
      <c r="I82" s="18">
        <v>13.137492999999999</v>
      </c>
      <c r="J82" s="7">
        <f t="shared" si="13"/>
        <v>7.6255751595678385</v>
      </c>
      <c r="K82" s="8">
        <f t="shared" si="16"/>
        <v>1.2576996235126443</v>
      </c>
      <c r="L82" s="6">
        <v>4.34328</v>
      </c>
      <c r="M82" s="18">
        <v>-6.1651579999999999</v>
      </c>
      <c r="N82" s="18">
        <v>8.9029849999999993</v>
      </c>
      <c r="O82" s="7">
        <f t="shared" si="14"/>
        <v>2.4194705383949455</v>
      </c>
      <c r="P82" s="8">
        <f t="shared" si="17"/>
        <v>1.1803274969013202</v>
      </c>
    </row>
    <row r="83" spans="1:16" x14ac:dyDescent="0.2">
      <c r="A83" s="14">
        <v>81</v>
      </c>
      <c r="B83" s="6">
        <v>0.91445799999999999</v>
      </c>
      <c r="C83" s="19">
        <v>0.57143600000000006</v>
      </c>
      <c r="D83" s="19">
        <v>0.23246800000000001</v>
      </c>
      <c r="E83" s="7">
        <f t="shared" si="12"/>
        <v>0.37510962777951523</v>
      </c>
      <c r="F83" s="8">
        <f t="shared" si="15"/>
        <v>1.4755665295868676</v>
      </c>
      <c r="G83" s="6">
        <v>-1.7576400000000001</v>
      </c>
      <c r="H83" s="19">
        <v>23.137836</v>
      </c>
      <c r="I83" s="19">
        <v>17.619316000000001</v>
      </c>
      <c r="J83" s="7">
        <f t="shared" si="13"/>
        <v>14.164149655219497</v>
      </c>
      <c r="K83" s="8">
        <f t="shared" si="16"/>
        <v>1.4129649527825028</v>
      </c>
      <c r="L83" s="6">
        <v>3.75766</v>
      </c>
      <c r="M83" s="19">
        <v>-13.750018000000001</v>
      </c>
      <c r="N83" s="19">
        <v>12.713380000000001</v>
      </c>
      <c r="O83" s="7">
        <f t="shared" si="14"/>
        <v>4.6591969470361878</v>
      </c>
      <c r="P83" s="8">
        <f t="shared" si="17"/>
        <v>1.3771064815178971</v>
      </c>
    </row>
    <row r="84" spans="1:16" x14ac:dyDescent="0.2">
      <c r="A84" s="14">
        <v>82</v>
      </c>
      <c r="B84" s="6">
        <v>1.13975</v>
      </c>
      <c r="C84" s="19">
        <v>0.80350299999999997</v>
      </c>
      <c r="D84" s="19">
        <v>2.2136010000000002</v>
      </c>
      <c r="E84" s="7">
        <f t="shared" si="12"/>
        <v>0.29501820574687437</v>
      </c>
      <c r="F84" s="8">
        <f t="shared" si="15"/>
        <v>0.15190045541179284</v>
      </c>
      <c r="G84" s="6">
        <v>-2.0845099999999999</v>
      </c>
      <c r="H84" s="19">
        <v>-1.9210999999999999E-2</v>
      </c>
      <c r="I84" s="19">
        <v>18.246829000000002</v>
      </c>
      <c r="J84" s="7">
        <f t="shared" si="13"/>
        <v>0.99078392523902503</v>
      </c>
      <c r="K84" s="8">
        <f t="shared" si="16"/>
        <v>0.11318673507599593</v>
      </c>
      <c r="L84" s="6">
        <v>3.9185699999999999</v>
      </c>
      <c r="M84" s="19">
        <v>2.7616740000000002</v>
      </c>
      <c r="N84" s="19">
        <v>7.2895589999999997</v>
      </c>
      <c r="O84" s="7">
        <f t="shared" si="14"/>
        <v>0.29523423085462291</v>
      </c>
      <c r="P84" s="8">
        <f t="shared" si="17"/>
        <v>0.15870589702340016</v>
      </c>
    </row>
    <row r="85" spans="1:16" x14ac:dyDescent="0.2">
      <c r="A85" s="14">
        <v>83</v>
      </c>
      <c r="B85" s="6">
        <v>1.3650899999999999</v>
      </c>
      <c r="C85" s="19">
        <v>2.215767</v>
      </c>
      <c r="D85" s="19">
        <v>3.6909709999999998</v>
      </c>
      <c r="E85" s="7">
        <f t="shared" si="12"/>
        <v>0.62316550557106143</v>
      </c>
      <c r="F85" s="8">
        <f t="shared" si="15"/>
        <v>0.2304751242965605</v>
      </c>
      <c r="G85" s="6">
        <v>-2.3086899999999999</v>
      </c>
      <c r="H85" s="19">
        <v>-11.384503</v>
      </c>
      <c r="I85" s="19">
        <v>32.745299000000003</v>
      </c>
      <c r="J85" s="7">
        <f t="shared" si="13"/>
        <v>3.9311527316356898</v>
      </c>
      <c r="K85" s="8">
        <f t="shared" si="16"/>
        <v>0.2771638457172127</v>
      </c>
      <c r="L85" s="6">
        <v>4.22539</v>
      </c>
      <c r="M85" s="19">
        <v>7.1889609999999999</v>
      </c>
      <c r="N85" s="19">
        <v>12.8992</v>
      </c>
      <c r="O85" s="7">
        <f t="shared" si="14"/>
        <v>0.70137218102944343</v>
      </c>
      <c r="P85" s="8">
        <f t="shared" si="17"/>
        <v>0.22974843401141154</v>
      </c>
    </row>
    <row r="86" spans="1:16" x14ac:dyDescent="0.2">
      <c r="A86" s="14">
        <v>84</v>
      </c>
      <c r="B86" s="6">
        <v>1.2940199999999999</v>
      </c>
      <c r="C86" s="19">
        <v>0.64987600000000001</v>
      </c>
      <c r="D86" s="19">
        <v>0.73892000000000002</v>
      </c>
      <c r="E86" s="7">
        <f t="shared" si="12"/>
        <v>0.4977851965193737</v>
      </c>
      <c r="F86" s="8">
        <f t="shared" si="15"/>
        <v>0.87173712986520857</v>
      </c>
      <c r="G86" s="6">
        <v>-2.2068400000000001</v>
      </c>
      <c r="H86" s="19">
        <v>8.8867080000000005</v>
      </c>
      <c r="I86" s="19">
        <v>10.855956000000001</v>
      </c>
      <c r="J86" s="7">
        <f t="shared" si="13"/>
        <v>5.0268927516267601</v>
      </c>
      <c r="K86" s="8">
        <f t="shared" si="16"/>
        <v>1.0218858661549475</v>
      </c>
      <c r="L86" s="6">
        <v>4.3221299999999996</v>
      </c>
      <c r="M86" s="19">
        <v>-3.403721</v>
      </c>
      <c r="N86" s="19">
        <v>7.0436690000000004</v>
      </c>
      <c r="O86" s="7">
        <f t="shared" si="14"/>
        <v>1.7875100934030212</v>
      </c>
      <c r="P86" s="8">
        <f t="shared" si="17"/>
        <v>1.0968503772678697</v>
      </c>
    </row>
    <row r="87" spans="1:16" x14ac:dyDescent="0.2">
      <c r="A87" s="14">
        <v>85</v>
      </c>
      <c r="B87" s="6">
        <v>1.6173299999999999</v>
      </c>
      <c r="C87" s="19">
        <v>3.2677529999999999</v>
      </c>
      <c r="D87" s="19">
        <v>0.73294700000000002</v>
      </c>
      <c r="E87" s="7">
        <f t="shared" si="12"/>
        <v>1.0204615013633582</v>
      </c>
      <c r="F87" s="8">
        <f t="shared" si="15"/>
        <v>2.2517630879176802</v>
      </c>
      <c r="G87" s="6">
        <v>-2.5183300000000002</v>
      </c>
      <c r="H87" s="19">
        <v>-29.678377999999999</v>
      </c>
      <c r="I87" s="19">
        <v>11.896364999999999</v>
      </c>
      <c r="J87" s="7">
        <f t="shared" si="13"/>
        <v>10.784943990660476</v>
      </c>
      <c r="K87" s="8">
        <f t="shared" si="16"/>
        <v>2.2830543615633854</v>
      </c>
      <c r="L87" s="6">
        <v>4.7436800000000003</v>
      </c>
      <c r="M87" s="19">
        <v>20.288834999999999</v>
      </c>
      <c r="N87" s="19">
        <v>6.8495410000000003</v>
      </c>
      <c r="O87" s="7">
        <f t="shared" si="14"/>
        <v>3.2770243776983263</v>
      </c>
      <c r="P87" s="8">
        <f t="shared" si="17"/>
        <v>2.2695177676869145</v>
      </c>
    </row>
    <row r="88" spans="1:16" x14ac:dyDescent="0.2">
      <c r="A88" s="14">
        <v>86</v>
      </c>
      <c r="B88" s="6">
        <v>1.2134499999999999</v>
      </c>
      <c r="C88" s="19">
        <v>1.1961010000000001</v>
      </c>
      <c r="D88" s="19">
        <v>3.125432</v>
      </c>
      <c r="E88" s="7">
        <f t="shared" si="12"/>
        <v>1.4297251637891827E-2</v>
      </c>
      <c r="F88" s="8">
        <f t="shared" si="15"/>
        <v>5.55091264183634E-3</v>
      </c>
      <c r="G88" s="6">
        <v>-2.1296499999999998</v>
      </c>
      <c r="H88" s="19">
        <v>-0.65398699999999999</v>
      </c>
      <c r="I88" s="19">
        <v>24.932655</v>
      </c>
      <c r="J88" s="7">
        <f t="shared" si="13"/>
        <v>0.6929133895241002</v>
      </c>
      <c r="K88" s="8">
        <f t="shared" si="16"/>
        <v>5.9185955125918198E-2</v>
      </c>
      <c r="L88" s="6">
        <v>4.1795400000000003</v>
      </c>
      <c r="M88" s="19">
        <v>-9.1559000000000001E-2</v>
      </c>
      <c r="N88" s="19">
        <v>10.974591</v>
      </c>
      <c r="O88" s="7">
        <f t="shared" si="14"/>
        <v>1.0219064777463549</v>
      </c>
      <c r="P88" s="8">
        <f t="shared" si="17"/>
        <v>0.38918069930806537</v>
      </c>
    </row>
    <row r="89" spans="1:16" x14ac:dyDescent="0.2">
      <c r="A89" s="14">
        <v>87</v>
      </c>
      <c r="B89" s="6">
        <v>0.27514899999999998</v>
      </c>
      <c r="C89" s="19">
        <v>9.3381000000000006E-2</v>
      </c>
      <c r="D89" s="19">
        <v>0.16578999999999999</v>
      </c>
      <c r="E89" s="7">
        <f t="shared" si="12"/>
        <v>0.66061661136329775</v>
      </c>
      <c r="F89" s="8">
        <f t="shared" si="15"/>
        <v>1.0963749321430725</v>
      </c>
      <c r="G89" s="6">
        <v>-0.78686900000000004</v>
      </c>
      <c r="H89" s="19">
        <v>5.6534890000000004</v>
      </c>
      <c r="I89" s="19">
        <v>5.8435129999999997</v>
      </c>
      <c r="J89" s="7">
        <f t="shared" si="13"/>
        <v>8.1847906068227374</v>
      </c>
      <c r="K89" s="8">
        <f t="shared" si="16"/>
        <v>1.1021380460692054</v>
      </c>
      <c r="L89" s="6">
        <v>2.1092399999999998</v>
      </c>
      <c r="M89" s="19">
        <v>-0.80233100000000002</v>
      </c>
      <c r="N89" s="19">
        <v>2.4979179999999999</v>
      </c>
      <c r="O89" s="7">
        <f t="shared" si="14"/>
        <v>1.3803886708008573</v>
      </c>
      <c r="P89" s="8">
        <f t="shared" si="17"/>
        <v>1.1655991109395905</v>
      </c>
    </row>
    <row r="90" spans="1:16" x14ac:dyDescent="0.2">
      <c r="A90" s="14">
        <v>88</v>
      </c>
      <c r="B90" s="6">
        <v>1.9094199999999999</v>
      </c>
      <c r="C90" s="19">
        <v>-0.42786200000000002</v>
      </c>
      <c r="D90" s="19">
        <v>1.668336</v>
      </c>
      <c r="E90" s="7">
        <f t="shared" si="12"/>
        <v>1.2240795634276378</v>
      </c>
      <c r="F90" s="8">
        <f t="shared" si="15"/>
        <v>1.4009659924619502</v>
      </c>
      <c r="G90" s="6">
        <v>-2.74329</v>
      </c>
      <c r="H90" s="19">
        <v>53.013551999999997</v>
      </c>
      <c r="I90" s="19">
        <v>39.377276999999999</v>
      </c>
      <c r="J90" s="7">
        <f t="shared" si="13"/>
        <v>20.324807803768469</v>
      </c>
      <c r="K90" s="8">
        <f t="shared" si="16"/>
        <v>1.4159648977251524</v>
      </c>
      <c r="L90" s="6">
        <v>5.3410700000000002</v>
      </c>
      <c r="M90" s="19">
        <v>-56.135357999999997</v>
      </c>
      <c r="N90" s="19">
        <v>41.798198999999997</v>
      </c>
      <c r="O90" s="7">
        <f t="shared" si="14"/>
        <v>11.510133362790601</v>
      </c>
      <c r="P90" s="8">
        <f t="shared" si="17"/>
        <v>1.4707913132812254</v>
      </c>
    </row>
    <row r="91" spans="1:16" x14ac:dyDescent="0.2">
      <c r="A91" s="14">
        <v>89</v>
      </c>
      <c r="B91" s="6">
        <v>1.5182</v>
      </c>
      <c r="C91" s="19">
        <v>8.1019999999999998E-3</v>
      </c>
      <c r="D91" s="19">
        <v>0.10143000000000001</v>
      </c>
      <c r="E91" s="7">
        <f t="shared" si="12"/>
        <v>0.99466341720458429</v>
      </c>
      <c r="F91" s="8">
        <f t="shared" si="15"/>
        <v>14.888080449571131</v>
      </c>
      <c r="G91" s="6">
        <v>-2.4086500000000002</v>
      </c>
      <c r="H91" s="19">
        <v>-112.732161</v>
      </c>
      <c r="I91" s="19">
        <v>13.315716</v>
      </c>
      <c r="J91" s="7">
        <f t="shared" si="13"/>
        <v>45.803047765345731</v>
      </c>
      <c r="K91" s="8">
        <f t="shared" si="16"/>
        <v>8.2852105737310708</v>
      </c>
      <c r="L91" s="6">
        <v>4.7192600000000002</v>
      </c>
      <c r="M91" s="19">
        <v>64.143495999999999</v>
      </c>
      <c r="N91" s="19">
        <v>7.5240280000000004</v>
      </c>
      <c r="O91" s="7">
        <f t="shared" si="14"/>
        <v>12.59185465517899</v>
      </c>
      <c r="P91" s="8">
        <f t="shared" si="17"/>
        <v>7.8979286095160726</v>
      </c>
    </row>
    <row r="92" spans="1:16" x14ac:dyDescent="0.2">
      <c r="A92" s="14">
        <v>90</v>
      </c>
      <c r="B92" s="6">
        <v>1.7672000000000001</v>
      </c>
      <c r="C92" s="19">
        <v>0.58394400000000002</v>
      </c>
      <c r="D92" s="19">
        <v>0.53278000000000003</v>
      </c>
      <c r="E92" s="7">
        <f t="shared" si="12"/>
        <v>0.66956541421457672</v>
      </c>
      <c r="F92" s="8">
        <f t="shared" si="15"/>
        <v>2.2209091932880365</v>
      </c>
      <c r="G92" s="6">
        <v>-2.6316799999999998</v>
      </c>
      <c r="H92" s="19">
        <v>56.338647999999999</v>
      </c>
      <c r="I92" s="19">
        <v>31.317266</v>
      </c>
      <c r="J92" s="7">
        <f t="shared" si="13"/>
        <v>22.407864178015565</v>
      </c>
      <c r="K92" s="8">
        <f t="shared" si="16"/>
        <v>1.8829973216691394</v>
      </c>
      <c r="L92" s="6">
        <v>5.0804099999999996</v>
      </c>
      <c r="M92" s="19">
        <v>-50.530090000000001</v>
      </c>
      <c r="N92" s="19">
        <v>29.45205</v>
      </c>
      <c r="O92" s="7">
        <f t="shared" si="14"/>
        <v>10.946065376613307</v>
      </c>
      <c r="P92" s="8">
        <f t="shared" si="17"/>
        <v>1.8881707724929164</v>
      </c>
    </row>
    <row r="93" spans="1:16" x14ac:dyDescent="0.2">
      <c r="A93" s="14">
        <v>91</v>
      </c>
      <c r="B93" s="6">
        <v>0.93878600000000001</v>
      </c>
      <c r="C93" s="19">
        <v>0.49039899999999997</v>
      </c>
      <c r="D93" s="19">
        <v>1.0404310000000001</v>
      </c>
      <c r="E93" s="7">
        <f t="shared" si="12"/>
        <v>0.47762429350245961</v>
      </c>
      <c r="F93" s="8">
        <f t="shared" si="15"/>
        <v>0.43096274524692169</v>
      </c>
      <c r="G93" s="6">
        <v>-1.85897</v>
      </c>
      <c r="H93" s="19">
        <v>4.355874</v>
      </c>
      <c r="I93" s="19">
        <v>12.724494999999999</v>
      </c>
      <c r="J93" s="7">
        <f t="shared" si="13"/>
        <v>3.3431653012151892</v>
      </c>
      <c r="K93" s="8">
        <f t="shared" si="16"/>
        <v>0.48841576816997456</v>
      </c>
      <c r="L93" s="6">
        <v>3.6276799999999998</v>
      </c>
      <c r="M93" s="19">
        <v>1.1194409999999999</v>
      </c>
      <c r="N93" s="19">
        <v>5.0558579999999997</v>
      </c>
      <c r="O93" s="7">
        <f t="shared" si="14"/>
        <v>0.69141682838618612</v>
      </c>
      <c r="P93" s="8">
        <f t="shared" si="17"/>
        <v>0.49610550771006617</v>
      </c>
    </row>
    <row r="94" spans="1:16" x14ac:dyDescent="0.2">
      <c r="A94" s="14">
        <v>92</v>
      </c>
      <c r="B94" s="6">
        <v>1.6001000000000001</v>
      </c>
      <c r="C94" s="19">
        <v>0.79209099999999999</v>
      </c>
      <c r="D94" s="19">
        <v>1.7409589999999999</v>
      </c>
      <c r="E94" s="7">
        <f t="shared" si="12"/>
        <v>0.50497406412099244</v>
      </c>
      <c r="F94" s="8">
        <f t="shared" si="15"/>
        <v>0.46411719058289147</v>
      </c>
      <c r="G94" s="6">
        <v>-2.5038999999999998</v>
      </c>
      <c r="H94" s="19">
        <v>5.8098919999999996</v>
      </c>
      <c r="I94" s="19">
        <v>21.99633</v>
      </c>
      <c r="J94" s="7">
        <f t="shared" si="13"/>
        <v>3.3203370741643039</v>
      </c>
      <c r="K94" s="8">
        <f t="shared" si="16"/>
        <v>0.3779626874119455</v>
      </c>
      <c r="L94" s="6">
        <v>4.7130200000000002</v>
      </c>
      <c r="M94" s="19">
        <v>-1.1449689999999999</v>
      </c>
      <c r="N94" s="19">
        <v>13.245952000000001</v>
      </c>
      <c r="O94" s="7">
        <f t="shared" si="14"/>
        <v>1.2429374371422144</v>
      </c>
      <c r="P94" s="8">
        <f t="shared" si="17"/>
        <v>0.44224748813826287</v>
      </c>
    </row>
    <row r="95" spans="1:16" x14ac:dyDescent="0.2">
      <c r="A95" s="14">
        <v>93</v>
      </c>
      <c r="B95" s="6">
        <v>1.0382400000000001</v>
      </c>
      <c r="C95" s="19">
        <v>0.41406100000000001</v>
      </c>
      <c r="D95" s="19">
        <v>0.57852000000000003</v>
      </c>
      <c r="E95" s="7">
        <f t="shared" si="12"/>
        <v>0.60118951302203727</v>
      </c>
      <c r="F95" s="8">
        <f t="shared" si="15"/>
        <v>1.078923805572841</v>
      </c>
      <c r="G95" s="6">
        <v>-1.9131499999999999</v>
      </c>
      <c r="H95" s="19">
        <v>9.3197430000000008</v>
      </c>
      <c r="I95" s="19">
        <v>10.724600000000001</v>
      </c>
      <c r="J95" s="7">
        <f t="shared" si="13"/>
        <v>5.8714125917988662</v>
      </c>
      <c r="K95" s="8">
        <f t="shared" si="16"/>
        <v>1.0473950543610018</v>
      </c>
      <c r="L95" s="6">
        <v>3.96679</v>
      </c>
      <c r="M95" s="19">
        <v>-3.733066</v>
      </c>
      <c r="N95" s="19">
        <v>7.4489409999999996</v>
      </c>
      <c r="O95" s="7">
        <f t="shared" si="14"/>
        <v>1.9410798151654109</v>
      </c>
      <c r="P95" s="8">
        <f t="shared" si="17"/>
        <v>1.0336846539662485</v>
      </c>
    </row>
    <row r="96" spans="1:16" x14ac:dyDescent="0.2">
      <c r="A96" s="14">
        <v>94</v>
      </c>
      <c r="B96" s="6">
        <v>0.82027499999999998</v>
      </c>
      <c r="C96" s="19">
        <v>0.70001500000000005</v>
      </c>
      <c r="D96" s="19">
        <v>0.15958800000000001</v>
      </c>
      <c r="E96" s="7">
        <f t="shared" si="12"/>
        <v>0.14660936880924072</v>
      </c>
      <c r="F96" s="8">
        <f t="shared" si="15"/>
        <v>0.75356543098478534</v>
      </c>
      <c r="G96" s="6">
        <v>-1.6427700000000001</v>
      </c>
      <c r="H96" s="19">
        <v>14.492494000000001</v>
      </c>
      <c r="I96" s="19">
        <v>46.078716999999997</v>
      </c>
      <c r="J96" s="7">
        <f t="shared" si="13"/>
        <v>9.8219860357810269</v>
      </c>
      <c r="K96" s="8">
        <f t="shared" si="16"/>
        <v>0.35016738855814933</v>
      </c>
      <c r="L96" s="6">
        <v>3.569</v>
      </c>
      <c r="M96" s="19">
        <v>-7.4826810000000004</v>
      </c>
      <c r="N96" s="19">
        <v>27.349487</v>
      </c>
      <c r="O96" s="7">
        <f t="shared" si="14"/>
        <v>3.0965763519193055</v>
      </c>
      <c r="P96" s="8">
        <f t="shared" si="17"/>
        <v>0.40409097984177911</v>
      </c>
    </row>
    <row r="97" spans="1:16" x14ac:dyDescent="0.2">
      <c r="A97" s="14">
        <v>95</v>
      </c>
      <c r="B97" s="6">
        <v>0.620757</v>
      </c>
      <c r="C97" s="19">
        <v>0.171987</v>
      </c>
      <c r="D97" s="19">
        <v>1.1082639999999999</v>
      </c>
      <c r="E97" s="7">
        <f t="shared" si="12"/>
        <v>0.72293989435479589</v>
      </c>
      <c r="F97" s="8">
        <f t="shared" si="15"/>
        <v>0.40493059415446142</v>
      </c>
      <c r="G97" s="6">
        <v>-1.4317899999999999</v>
      </c>
      <c r="H97" s="19">
        <v>2.875915</v>
      </c>
      <c r="I97" s="19">
        <v>11.979319</v>
      </c>
      <c r="J97" s="7">
        <f t="shared" si="13"/>
        <v>3.0086150902017756</v>
      </c>
      <c r="K97" s="8">
        <f t="shared" si="16"/>
        <v>0.35959514893960171</v>
      </c>
      <c r="L97" s="6">
        <v>3.0615399999999999</v>
      </c>
      <c r="M97" s="19">
        <v>1.114417</v>
      </c>
      <c r="N97" s="19">
        <v>4.3287849999999999</v>
      </c>
      <c r="O97" s="7">
        <f t="shared" si="14"/>
        <v>0.63599463015345215</v>
      </c>
      <c r="P97" s="8">
        <f t="shared" si="17"/>
        <v>0.4498082025325813</v>
      </c>
    </row>
    <row r="98" spans="1:16" x14ac:dyDescent="0.2">
      <c r="A98" s="14">
        <v>96</v>
      </c>
      <c r="B98" s="6">
        <v>0.31528800000000001</v>
      </c>
      <c r="C98" s="19">
        <v>0.141259</v>
      </c>
      <c r="D98" s="19">
        <v>0.14455499999999999</v>
      </c>
      <c r="E98" s="7">
        <f t="shared" si="12"/>
        <v>0.55196835908756436</v>
      </c>
      <c r="F98" s="8">
        <f t="shared" si="15"/>
        <v>1.2038947113555396</v>
      </c>
      <c r="G98" s="6">
        <v>-0.80115499999999995</v>
      </c>
      <c r="H98" s="19">
        <v>9.7776700000000005</v>
      </c>
      <c r="I98" s="19">
        <v>9.2044750000000004</v>
      </c>
      <c r="J98" s="7">
        <f t="shared" si="13"/>
        <v>13.204467300335143</v>
      </c>
      <c r="K98" s="8">
        <f t="shared" si="16"/>
        <v>1.1493132416569114</v>
      </c>
      <c r="L98" s="6">
        <v>2.2548300000000001</v>
      </c>
      <c r="M98" s="19">
        <v>-3.705911</v>
      </c>
      <c r="N98" s="19">
        <v>4.6488129999999996</v>
      </c>
      <c r="O98" s="7">
        <f t="shared" si="14"/>
        <v>2.6435434156898747</v>
      </c>
      <c r="P98" s="8">
        <f t="shared" si="17"/>
        <v>1.2822070924341333</v>
      </c>
    </row>
    <row r="99" spans="1:16" x14ac:dyDescent="0.2">
      <c r="A99" s="14">
        <v>97</v>
      </c>
      <c r="B99" s="6">
        <v>1.52583</v>
      </c>
      <c r="C99" s="19">
        <v>1.6265000000000001</v>
      </c>
      <c r="D99" s="19">
        <v>2.1949269999999999</v>
      </c>
      <c r="E99" s="7">
        <f t="shared" si="12"/>
        <v>6.5977205848620116E-2</v>
      </c>
      <c r="F99" s="8">
        <f t="shared" si="15"/>
        <v>4.5864851086163706E-2</v>
      </c>
      <c r="G99" s="6">
        <v>-2.44556</v>
      </c>
      <c r="H99" s="19">
        <v>-4.2357959999999997</v>
      </c>
      <c r="I99" s="19">
        <v>20.104443</v>
      </c>
      <c r="J99" s="7">
        <f t="shared" si="13"/>
        <v>0.73203519848214715</v>
      </c>
      <c r="K99" s="8">
        <f t="shared" si="16"/>
        <v>8.9046784335184009E-2</v>
      </c>
      <c r="L99" s="6">
        <v>4.5422599999999997</v>
      </c>
      <c r="M99" s="19">
        <v>5.8520989999999999</v>
      </c>
      <c r="N99" s="19">
        <v>10.103937999999999</v>
      </c>
      <c r="O99" s="7">
        <f t="shared" si="14"/>
        <v>0.28836724449943424</v>
      </c>
      <c r="P99" s="8">
        <f t="shared" si="17"/>
        <v>0.12963648430938515</v>
      </c>
    </row>
    <row r="100" spans="1:16" x14ac:dyDescent="0.2">
      <c r="A100" s="14">
        <v>98</v>
      </c>
      <c r="B100" s="6">
        <v>0.38754100000000002</v>
      </c>
      <c r="C100" s="19">
        <v>-0.37145899999999998</v>
      </c>
      <c r="D100" s="19">
        <v>3.1645819999999998</v>
      </c>
      <c r="E100" s="7">
        <f t="shared" si="12"/>
        <v>1.9585024552240924</v>
      </c>
      <c r="F100" s="8">
        <f t="shared" si="15"/>
        <v>0.23984210236928608</v>
      </c>
      <c r="G100" s="6">
        <v>-1.2025399999999999</v>
      </c>
      <c r="H100" s="19">
        <v>6.3915170000000003</v>
      </c>
      <c r="I100" s="19">
        <v>30.786279</v>
      </c>
      <c r="J100" s="7">
        <f t="shared" si="13"/>
        <v>6.3150140535865757</v>
      </c>
      <c r="K100" s="8">
        <f t="shared" si="16"/>
        <v>0.2466701805697272</v>
      </c>
      <c r="L100" s="6">
        <v>2.161</v>
      </c>
      <c r="M100" s="19">
        <v>1.166587</v>
      </c>
      <c r="N100" s="19">
        <v>4.428585</v>
      </c>
      <c r="O100" s="7">
        <f t="shared" si="14"/>
        <v>0.46016335030078664</v>
      </c>
      <c r="P100" s="8">
        <f t="shared" si="17"/>
        <v>0.22454418284847191</v>
      </c>
    </row>
    <row r="101" spans="1:16" x14ac:dyDescent="0.2">
      <c r="A101" s="14">
        <v>99</v>
      </c>
      <c r="B101" s="6">
        <v>0.96269199999999999</v>
      </c>
      <c r="C101" s="19">
        <v>1.0311429999999999</v>
      </c>
      <c r="D101" s="19">
        <v>1.007687</v>
      </c>
      <c r="E101" s="7">
        <f t="shared" si="12"/>
        <v>7.1103738267275438E-2</v>
      </c>
      <c r="F101" s="8">
        <f t="shared" si="15"/>
        <v>6.7928831075522389E-2</v>
      </c>
      <c r="G101" s="6">
        <v>-1.8792500000000001</v>
      </c>
      <c r="H101" s="19">
        <v>-3.7678699999999998</v>
      </c>
      <c r="I101" s="19">
        <v>11.487508</v>
      </c>
      <c r="J101" s="7">
        <f t="shared" si="13"/>
        <v>1.0049860316615669</v>
      </c>
      <c r="K101" s="8">
        <f t="shared" si="16"/>
        <v>0.16440641434156125</v>
      </c>
      <c r="L101" s="6">
        <v>3.69421</v>
      </c>
      <c r="M101" s="19">
        <v>3.8687200000000002</v>
      </c>
      <c r="N101" s="19">
        <v>5.1777949999999997</v>
      </c>
      <c r="O101" s="7">
        <f t="shared" si="14"/>
        <v>4.7238787183186706E-2</v>
      </c>
      <c r="P101" s="8">
        <f t="shared" si="17"/>
        <v>3.370353596463363E-2</v>
      </c>
    </row>
    <row r="102" spans="1:16" x14ac:dyDescent="0.2">
      <c r="A102" s="15">
        <v>100</v>
      </c>
      <c r="B102" s="11">
        <v>1.2696000000000001</v>
      </c>
      <c r="C102" s="9">
        <v>1.1541079999999999</v>
      </c>
      <c r="D102" s="9">
        <v>3.9061129999999999</v>
      </c>
      <c r="E102" s="12">
        <f t="shared" si="12"/>
        <v>9.0967233774417247E-2</v>
      </c>
      <c r="F102" s="13">
        <f t="shared" si="15"/>
        <v>2.9566988973437316E-2</v>
      </c>
      <c r="G102" s="11">
        <v>-2.2460300000000002</v>
      </c>
      <c r="H102" s="9">
        <v>-0.27501799999999998</v>
      </c>
      <c r="I102" s="9">
        <v>25.434583</v>
      </c>
      <c r="J102" s="12">
        <f t="shared" si="13"/>
        <v>0.8775537281336403</v>
      </c>
      <c r="K102" s="13">
        <f t="shared" si="16"/>
        <v>7.7493387644688341E-2</v>
      </c>
      <c r="L102" s="11">
        <v>3.7698100000000001</v>
      </c>
      <c r="M102" s="9">
        <v>3.1305019999999999</v>
      </c>
      <c r="N102" s="9">
        <v>5.2921420000000001</v>
      </c>
      <c r="O102" s="12">
        <f t="shared" si="14"/>
        <v>0.16958626562081383</v>
      </c>
      <c r="P102" s="13">
        <f t="shared" si="17"/>
        <v>0.12080325886947103</v>
      </c>
    </row>
    <row r="103" spans="1:16" x14ac:dyDescent="0.2">
      <c r="B103" s="5"/>
      <c r="E103" s="2"/>
      <c r="F103" s="1"/>
      <c r="J103" s="2"/>
      <c r="K103" s="1"/>
      <c r="O103" s="2"/>
      <c r="P103" s="1"/>
    </row>
    <row r="105" spans="1:16" x14ac:dyDescent="0.2">
      <c r="A105" t="s">
        <v>5</v>
      </c>
      <c r="E105" s="2">
        <f>AVERAGE(E3:E102)</f>
        <v>0.57438822671776413</v>
      </c>
      <c r="F105" s="4">
        <f>AVERAGE(F3:F102)</f>
        <v>0.84327468464344346</v>
      </c>
      <c r="J105" s="2">
        <f>AVERAGE(J3:J102)</f>
        <v>6.6460144577462872</v>
      </c>
      <c r="K105" s="4">
        <f>AVERAGE(K3:K102)</f>
        <v>0.75399335630266662</v>
      </c>
      <c r="O105" s="2">
        <f>AVERAGE(O3:O102)</f>
        <v>1.5943351878494849</v>
      </c>
      <c r="P105" s="4">
        <f>AVERAGE(P3:P102)</f>
        <v>0.74987700331636375</v>
      </c>
    </row>
    <row r="106" spans="1:16" x14ac:dyDescent="0.2">
      <c r="E106" s="2"/>
      <c r="F106" s="4"/>
      <c r="J106" s="2"/>
      <c r="K106" s="4"/>
      <c r="O106" s="2"/>
      <c r="P106" s="4"/>
    </row>
    <row r="107" spans="1:16" x14ac:dyDescent="0.2">
      <c r="A107" t="s">
        <v>13</v>
      </c>
      <c r="F107" s="3">
        <f>COUNTIF(F3:F102,"&lt;1.0")/100</f>
        <v>0.71</v>
      </c>
      <c r="K107" s="3">
        <f>COUNTIF(K3:K102,"&lt;1.0")/100</f>
        <v>0.72</v>
      </c>
      <c r="P107" s="3">
        <f>COUNTIF(P3:P102,"&lt;1.0")/100</f>
        <v>0.72</v>
      </c>
    </row>
    <row r="108" spans="1:16" x14ac:dyDescent="0.2">
      <c r="A108" t="s">
        <v>14</v>
      </c>
      <c r="F108" s="3">
        <f>COUNTIF(F3:F102,"&lt;2.0")/100</f>
        <v>0.91</v>
      </c>
      <c r="K108" s="3">
        <f>COUNTIF(K3:K102,"&lt;2.0")/100</f>
        <v>0.92</v>
      </c>
      <c r="P108" s="3">
        <f>COUNTIF(P3:P102,"&lt;2.0")/100</f>
        <v>0.92</v>
      </c>
    </row>
    <row r="109" spans="1:16" x14ac:dyDescent="0.2">
      <c r="A109" t="s">
        <v>15</v>
      </c>
      <c r="F109" s="3">
        <f>COUNTIF(F3:F102,"&lt;3.0")/100</f>
        <v>0.97</v>
      </c>
      <c r="K109" s="3">
        <f>COUNTIF(K3:K102,"&lt;3.0")/100</f>
        <v>0.97</v>
      </c>
      <c r="P109" s="3">
        <f>COUNTIF(P3:P102,"&lt;3.0")/100</f>
        <v>0.97</v>
      </c>
    </row>
    <row r="111" spans="1:16" x14ac:dyDescent="0.2">
      <c r="A111" t="s">
        <v>12</v>
      </c>
      <c r="F111" s="17">
        <f>CORREL(E3:E102, F3:F102)^2</f>
        <v>4.7256327923317833E-2</v>
      </c>
      <c r="K111" s="17">
        <f>CORREL(J3:J102, K3:K102)^2</f>
        <v>0.54939922440178568</v>
      </c>
      <c r="P111" s="17">
        <f>CORREL(O3:O102, P3:P102)^2</f>
        <v>0.52584619416524736</v>
      </c>
    </row>
    <row r="112" spans="1:16" x14ac:dyDescent="0.2">
      <c r="F112" s="17"/>
      <c r="K112" s="17"/>
      <c r="P112" s="17"/>
    </row>
    <row r="113" spans="1:16" x14ac:dyDescent="0.2">
      <c r="F113" s="17"/>
      <c r="K113" s="17"/>
      <c r="P113" s="17"/>
    </row>
    <row r="115" spans="1:16" x14ac:dyDescent="0.2">
      <c r="A115" t="s">
        <v>9</v>
      </c>
      <c r="F115" s="4">
        <f>CORREL($F$3:$F$102, $K$3:$K$102)^2</f>
        <v>0.8598580847888152</v>
      </c>
    </row>
    <row r="116" spans="1:16" x14ac:dyDescent="0.2">
      <c r="A116" t="s">
        <v>10</v>
      </c>
      <c r="F116" s="4">
        <f>CORREL($F$3:$F$102, $P$3:$P$102)^2</f>
        <v>0.90442965245692719</v>
      </c>
    </row>
    <row r="117" spans="1:16" x14ac:dyDescent="0.2">
      <c r="A117" t="s">
        <v>11</v>
      </c>
      <c r="F117" s="4">
        <f>CORREL($K$3:$K$102, $P$3:$P$102)^2</f>
        <v>0.95470057278822873</v>
      </c>
    </row>
  </sheetData>
  <mergeCells count="4">
    <mergeCell ref="L1:P1"/>
    <mergeCell ref="G1:K1"/>
    <mergeCell ref="B1:F1"/>
    <mergeCell ref="A1:A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genetic algo neural net</vt:lpstr>
      <vt:lpstr>genetic algo</vt:lpstr>
      <vt:lpstr>global fit off of RMSPE local f</vt:lpstr>
      <vt:lpstr>RMSPE minus 5,7,88,89</vt:lpstr>
      <vt:lpstr>RMSPE</vt:lpstr>
      <vt:lpstr>MPE, totalDist = 1</vt:lpstr>
      <vt:lpstr>MPE, totalDist = 100|10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2021-05-24T18:35:33Z</dcterms:created>
  <dcterms:modified xsi:type="dcterms:W3CDTF">2021-07-30T19:59:57Z</dcterms:modified>
</cp:coreProperties>
</file>