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oxsteps-docs\Instrumento TEG\"/>
    </mc:Choice>
  </mc:AlternateContent>
  <bookViews>
    <workbookView xWindow="0" yWindow="0" windowWidth="21600" windowHeight="9630" activeTab="2"/>
  </bookViews>
  <sheets>
    <sheet name="Resultados" sheetId="1" r:id="rId1"/>
    <sheet name="Preguntas" sheetId="3" r:id="rId2"/>
    <sheet name="Preguntas agrupadas" sheetId="6" r:id="rId3"/>
    <sheet name="Análisis" sheetId="2" r:id="rId4"/>
    <sheet name="Gráficos planificación" sheetId="4" r:id="rId5"/>
    <sheet name="Gráficos control y supervisión" sheetId="5" r:id="rId6"/>
  </sheet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</calcChain>
</file>

<file path=xl/sharedStrings.xml><?xml version="1.0" encoding="utf-8"?>
<sst xmlns="http://schemas.openxmlformats.org/spreadsheetml/2006/main" count="699" uniqueCount="123">
  <si>
    <t>Timestamp</t>
  </si>
  <si>
    <t>Indique cuál es su fecha de nacimiento</t>
  </si>
  <si>
    <t>Indique cuál es su género</t>
  </si>
  <si>
    <t>Indique cuál es el nivel de estudio que ha realizado en Educación</t>
  </si>
  <si>
    <t>¿Cuántas horas suele invertir en la planificación y organización de su jornada educativa?</t>
  </si>
  <si>
    <t>¿Lleva usted el control de la planificación y organización de su jornada educativa a través de materiales escritos (cuadernos, fotocopias, anotaciones, entre otros)?</t>
  </si>
  <si>
    <t>¿Hace usted uso de herramientas tecnológicas en la planificación y organización de su jornada educativa?</t>
  </si>
  <si>
    <t>¿Emplea usted el uso de aplicaciones ofimáticas (Microsoft Office, Libre Office u otros) en la planificación y organización de su jornada educativa?</t>
  </si>
  <si>
    <t>¿Emplea usted el uso de aplicaciones educativas especializadas (Instructure Canvas, Blackboard, entre otros) en la planificación y organización de su jornada educativa?</t>
  </si>
  <si>
    <t>¿Encontró usted los elementos habituales que suele requerir al momento de realizar su planificación educativa?</t>
  </si>
  <si>
    <t>¿Considera ventajoso incorporar las áreas de conocimiento al igual que los bloques conceptuales relacionados a éstas según las directrices estipuladas actualmente?</t>
  </si>
  <si>
    <t>¿Considera ventajoso incluir la fecha y hora de ejecución de la planificación?</t>
  </si>
  <si>
    <t>¿Considera ventajoso poder recibir opiniones u observaciones de un coordinador antes de ser aprobada la planificación educativa?</t>
  </si>
  <si>
    <t>¿Considera ventajoso el uso de una plantilla ordenada y uniforme para la creación de las planificaciones educativas?</t>
  </si>
  <si>
    <t>¿Considera que al realizar el proceso de planificación educativa bajo Boxsteps, puede agilizar y optimizar el tiempo requerido para culminar dicho proceso?</t>
  </si>
  <si>
    <t>¿Considera ventajosa la posibilidad de poder imprimir la planificación educativa según el formato preestablecido?</t>
  </si>
  <si>
    <t>¿Considera que el proceso de planificación educativa bajo Boxsteps dista de su proceso habitual de planificación?</t>
  </si>
  <si>
    <t>¿Considera que el proceso de planificación educativa bajo Boxsteps es engorroso y difícil?</t>
  </si>
  <si>
    <t>¿Posee algún comentario adicional referente al proceso de planificación realizado a través de Boxsteps?</t>
  </si>
  <si>
    <t>¿Lleva usted a cabo los procesos de control y supervisión de su jornada educativa a través de materiales escritos (cuadernos, fotocopias, anotaciones, entre otros)?</t>
  </si>
  <si>
    <t>¿Considera ventajoso poder supervisar y mantener un control detallado sobre las características desprendidas de la jornada educativa?</t>
  </si>
  <si>
    <t>¿Hace usted uso de herramientas tecnológicas para llevar el control de sus estudiantes y supervisar si éstos han logrado consolidar los aprendizajes requeridos durante la ejecución de su jornada educativa?</t>
  </si>
  <si>
    <t>¿Considera ventajoso conocer en todo momento las calificaciones obtenidas por sus estudiantes?</t>
  </si>
  <si>
    <t>¿Lleva usted a cabo un control meticuloso y constante de las calificaciones obtenidas por sus estudiantes?</t>
  </si>
  <si>
    <t>¿Puede usted determinar con facilidad las fortalezas y debilidades que poseen sus estudiantes actualmente?</t>
  </si>
  <si>
    <t>¿Puede usted determinar con facilidad si sus estudiantes se inclinan más por el área científica o humanista?</t>
  </si>
  <si>
    <t>¿Considera ventajosa la gestión de un registro de planificaciones educativas aunado a un control del estado de ejecución de las mismas?</t>
  </si>
  <si>
    <t>¿Considera que el tiempo invertido en los procesos de planificación y control bajo Boxsteps fue menor al invertido habitualmente?</t>
  </si>
  <si>
    <t>¿Considera ventajosa la inclusión de un sistema de autoevaluación para las planificaciones educativas desarrolladas por el docente?</t>
  </si>
  <si>
    <t>¿Considera que el proceso de autoevaluación de la planificación educativa fue engorroso y difícil?</t>
  </si>
  <si>
    <t>¿Considera importante poseer un sistema de control de calificaciones que vaya de la mano con la planificación educativa ejecutada?</t>
  </si>
  <si>
    <t>¿Considera que el proceso de evaluación fue sencillo e intuitivo?</t>
  </si>
  <si>
    <t>¿Considera que el proceso de calificación de una evaluación fue sencillo e intuitivo?</t>
  </si>
  <si>
    <t>¿Encontró usted todos los elementos habituales que suele requerir al momento de evaluar y calificar a sus estudiantes?</t>
  </si>
  <si>
    <t>¿Considera ventajosa la inclusión de un sistema encargado de emitir resultados resumidos a través de gráficos para evaluar el desempeño general del docente y los estudiantes?</t>
  </si>
  <si>
    <t>¿Considera ventajosa la inclusión de un resumen a través de gráficos que permita visualizar las calificaciones medias de un estudiante o un curso de estudiantes?</t>
  </si>
  <si>
    <t>¿Considera que la automatización de los procesos de control y supervisión permitiría ofrecerle una visualización más amplia del estado de los estudiantes?</t>
  </si>
  <si>
    <t>¿Considera que los resultados emitidos por Boxsteps son sencillos de comprender y categorizan los datos más importantes para el docente?</t>
  </si>
  <si>
    <t>¿Considera que los resultados emitidos por Boxsteps facilitan la labor del docente en identificar una situación no común o un patrón descrito por un estudiante o un curso de estudiantes?</t>
  </si>
  <si>
    <t>¿Considera que la inversión de tiempo requerida por el docente en los procesos de supervisión y control es mayor a través del uso de Boxsteps?</t>
  </si>
  <si>
    <t>¿Considera que Boxsteps es una solución que podría ser utilizada a diario para gestionar la jornada educativa y los procesos inherentes a ésta?</t>
  </si>
  <si>
    <t>¿Posee algún comentario adicional referente al proceso de control y supervisión realizado a través de Boxsteps?</t>
  </si>
  <si>
    <t>Masculino</t>
  </si>
  <si>
    <t>Componente Docente</t>
  </si>
  <si>
    <t>3 horas</t>
  </si>
  <si>
    <t>Ocasionalmente</t>
  </si>
  <si>
    <t>Raramente</t>
  </si>
  <si>
    <t>Frecuentemente</t>
  </si>
  <si>
    <t>Siempre</t>
  </si>
  <si>
    <t>Nunca</t>
  </si>
  <si>
    <t>Buena aplicación. Sin duda pareciera que hace más fácil llevar a cabo la planificación y sobre todo, alcanzar un mayor compromiso a la hora de hacer el seguimiento de la misma durante el período académico</t>
  </si>
  <si>
    <t>Profesor de Matemáticas</t>
  </si>
  <si>
    <t>2 horas</t>
  </si>
  <si>
    <t>* Se siente extraño no poder contar con botones que me devuelvan a página previa.</t>
  </si>
  <si>
    <t>* Me gustaría ver las calificaciones acumuladas de mis estudiantes a medida que vaya aplicando las evaluaciones del lapso, al igual que su calificación final de lapso cuando haya aplicado todas las evaluaciones planificadas en el mismo.</t>
  </si>
  <si>
    <t>Femenino</t>
  </si>
  <si>
    <t>Licenciatura en Educación Integral</t>
  </si>
  <si>
    <t>Magister</t>
  </si>
  <si>
    <t>4 horas</t>
  </si>
  <si>
    <t>Excelente programa, se sale de lo normal. Me gusta mucho la parte de estadística</t>
  </si>
  <si>
    <t>Los felicito</t>
  </si>
  <si>
    <t>Educación Universitaria</t>
  </si>
  <si>
    <t>1 hora</t>
  </si>
  <si>
    <t>Educación Ciencias Pedagógicas</t>
  </si>
  <si>
    <t>Educación preescolar</t>
  </si>
  <si>
    <t>Educación Integral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</si>
  <si>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</si>
  <si>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</si>
  <si>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</si>
  <si>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</si>
  <si>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</si>
  <si>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</si>
  <si>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</si>
  <si>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</si>
  <si>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</si>
  <si>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</si>
  <si>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</si>
  <si>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</si>
  <si>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</si>
  <si>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</si>
  <si>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</si>
  <si>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</si>
  <si>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</si>
  <si>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</si>
  <si>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</si>
  <si>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</si>
  <si>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</si>
  <si>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</si>
  <si>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</si>
  <si>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</si>
  <si>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</si>
  <si>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</si>
  <si>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</si>
  <si>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</si>
  <si>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</si>
  <si>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</si>
  <si>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</si>
  <si>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</si>
  <si>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</si>
  <si>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</si>
  <si>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</si>
  <si>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</si>
  <si>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</si>
  <si>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</si>
  <si>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</si>
  <si>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</si>
  <si>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</si>
  <si>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</si>
  <si>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</si>
  <si>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</si>
  <si>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</si>
  <si>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Promedio</t>
  </si>
  <si>
    <t>T</t>
  </si>
  <si>
    <t>C</t>
  </si>
  <si>
    <t>U</t>
  </si>
  <si>
    <t>F</t>
  </si>
  <si>
    <t>CG</t>
  </si>
  <si>
    <t>C - Control</t>
  </si>
  <si>
    <t>F - Funcionalidad</t>
  </si>
  <si>
    <t>U - Usabilidad</t>
  </si>
  <si>
    <t>T - Tiempo</t>
  </si>
  <si>
    <t>CG - Conocimiento general</t>
  </si>
  <si>
    <t>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</si>
</sst>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Border="1" applyAlignment="1"/>
    <xf numFmtId="0" fontId="0" fillId="0" borderId="0" xfId="0" applyFont="1" applyBorder="1" applyAlignment="1"/>
    <xf numFmtId="2" fontId="0" fillId="0" borderId="0" xfId="0" applyNumberFormat="1" applyFont="1" applyBorder="1" applyAlignme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</c:f>
              <c:strCache>
                <c:ptCount val="1"/>
                <c:pt idx="0">
                  <c:v>¿Lleva usted el control de la planificación y organización de su jornada educativa a través de materiales escritos (cuadernos, fotocopias, anotaciones, entre otros)?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0-47DF-8800-79AD300ECE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0-47DF-8800-79AD300ECE4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0-47DF-8800-79AD300ECE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0-47DF-8800-79AD300ECE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0-47DF-8800-79AD300EC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Análisis!$M$3:$Q$3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#N/A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70-47DF-8800-79AD300EC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Preguntas!$F$11</c:f>
              <c:strCache>
                <c:ptCount val="1"/>
                <c:pt idx="0">
                  <c:v>¿Considera que al realizar el proceso de planificación educativa bajo Boxsteps, puede agilizar y optimizar el tiempo requerido para culminar dicho proceso?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A5-4C23-9B1F-1256C70C2C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5-4C23-9B1F-1256C70C2CE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5-4C23-9B1F-1256C70C2C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5-4C23-9B1F-1256C70C2C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A5-4C23-9B1F-1256C70C2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Análisis!$M$12:$Q$12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A5-4C23-9B1F-1256C70C2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Preguntas!$F$12</c:f>
              <c:strCache>
                <c:ptCount val="1"/>
                <c:pt idx="0">
                  <c:v>¿Considera ventajosa la posibilidad de poder imprimir la planificación educativa según el formato preestablecido?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C-41E8-AC36-72E68416B4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C-41E8-AC36-72E68416B475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C-41E8-AC36-72E68416B4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C-41E8-AC36-72E68416B4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0C-41E8-AC36-72E68416B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Análisis!$M$13:$Q$13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0C-41E8-AC36-72E68416B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Preguntas!$F$13</c:f>
              <c:strCache>
                <c:ptCount val="1"/>
                <c:pt idx="0">
                  <c:v>¿Considera que el proceso de planificación educativa bajo Boxsteps dista de su proceso habitual de planificación?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2-4253-8986-4CE77331EC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2-4253-8986-4CE77331EC93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2-4253-8986-4CE77331EC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2-4253-8986-4CE77331EC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2-4253-8986-4CE77331EC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Análisis!$M$14:$Q$14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2-4253-8986-4CE77331E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Preguntas!$F$14</c:f>
              <c:strCache>
                <c:ptCount val="1"/>
                <c:pt idx="0">
                  <c:v>¿Considera que el proceso de planificación educativa bajo Boxsteps es engorroso y difícil?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B-4EC4-9589-15E32DF335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B-4EC4-9589-15E32DF3353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B-4EC4-9589-15E32DF335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B-4EC4-9589-15E32DF335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B-4EC4-9589-15E32DF335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Análisis!$M$15:$Q$15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6B-4EC4-9589-15E32DF335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Preguntas!$F$15</c:f>
              <c:strCache>
                <c:ptCount val="1"/>
                <c:pt idx="0">
                  <c:v>¿Lleva usted a cabo los procesos de control y supervisión de su jornada educativa a través de materiales escritos (cuadernos, fotocopias, anotaciones, entre otros)?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F-4B67-BECD-5FE373AE5A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F-4B67-BECD-5FE373AE5AE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F-4B67-BECD-5FE373AE5A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F-4B67-BECD-5FE373AE5A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F-4B67-BECD-5FE373AE5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Análisis!$M$16:$Q$16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F-4B67-BECD-5FE373AE5A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Preguntas!$F$16</c:f>
              <c:strCache>
                <c:ptCount val="1"/>
                <c:pt idx="0">
                  <c:v>¿Considera ventajoso poder supervisar y mantener un control detallado sobre las características desprendidas de la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6-44BA-B557-0BE7A0B5C8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6-44BA-B557-0BE7A0B5C8E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6-44BA-B557-0BE7A0B5C8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6-44BA-B557-0BE7A0B5C8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6-44BA-B557-0BE7A0B5C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Análisis!$M$17:$Q$17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B6-44BA-B557-0BE7A0B5C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Preguntas!$F$17</c:f>
              <c:strCache>
                <c:ptCount val="1"/>
                <c:pt idx="0">
                  <c:v>¿Hace usted uso de herramientas tecnológicas para llevar el control de sus estudiantes y supervisar si éstos han logrado consolidar los aprendizajes requeridos durante la ejecución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1-4CE6-96B4-5CF86D6E19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1-4CE6-96B4-5CF86D6E190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1-4CE6-96B4-5CF86D6E19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1-4CE6-96B4-5CF86D6E19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1-4CE6-96B4-5CF86D6E19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Análisis!$M$18:$Q$18</c:f>
              <c:numCache>
                <c:formatCode>General</c:formatCode>
                <c:ptCount val="5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91-4CE6-96B4-5CF86D6E1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Preguntas!$F$18</c:f>
              <c:strCache>
                <c:ptCount val="1"/>
                <c:pt idx="0">
                  <c:v>¿Considera ventajoso conocer en todo momento las calificaciones obtenidas por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4-4363-92F1-85E091E11E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4-4363-92F1-85E091E11E2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64-4363-92F1-85E091E11E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64-4363-92F1-85E091E11E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64-4363-92F1-85E091E11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Análisis!$M$19:$Q$19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64-4363-92F1-85E091E11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Preguntas!$F$19</c:f>
              <c:strCache>
                <c:ptCount val="1"/>
                <c:pt idx="0">
                  <c:v>¿Lleva usted a cabo un control meticuloso y constante de las calificaciones obtenidas por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6-4BB7-B7AF-9F5FBDFEE9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6-4BB7-B7AF-9F5FBDFEE98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6-4BB7-B7AF-9F5FBDFEE9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16-4BB7-B7AF-9F5FBDFEE9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16-4BB7-B7AF-9F5FBDFEE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Análisis!$M$20:$Q$20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16-4BB7-B7AF-9F5FBDFEE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Preguntas!$F$20</c:f>
              <c:strCache>
                <c:ptCount val="1"/>
                <c:pt idx="0">
                  <c:v>¿Puede usted determinar con facilidad las fortalezas y debilidades que poseen sus estudiantes actualmente?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C-4977-9AC1-90664C9909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C-4977-9AC1-90664C99093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0C-4977-9AC1-90664C9909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C-4977-9AC1-90664C9909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C-4977-9AC1-90664C9909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Análisis!$M$21:$Q$21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C-4977-9AC1-90664C990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</c:f>
              <c:strCache>
                <c:ptCount val="1"/>
                <c:pt idx="0">
                  <c:v>¿Hace usted uso de herramientas tecnológicas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9-4988-AACC-6A876A539D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9-4988-AACC-6A876A539D19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9-4988-AACC-6A876A539D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E9-4988-AACC-6A876A539D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E9-4988-AACC-6A876A539D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Análisis!$M$4:$Q$4</c:f>
              <c:numCache>
                <c:formatCode>General</c:formatCode>
                <c:ptCount val="5"/>
                <c:pt idx="0">
                  <c:v>#N/A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E9-4988-AACC-6A876A539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Preguntas!$F$21</c:f>
              <c:strCache>
                <c:ptCount val="1"/>
                <c:pt idx="0">
                  <c:v>¿Puede usted determinar con facilidad si sus estudiantes se inclinan más por el área científica o humanista?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6-4ADA-875E-9A5ACE5C22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6-4ADA-875E-9A5ACE5C22D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26-4ADA-875E-9A5ACE5C22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26-4ADA-875E-9A5ACE5C22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26-4ADA-875E-9A5ACE5C2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Análisis!$M$22:$Q$22</c:f>
              <c:numCache>
                <c:formatCode>General</c:formatCode>
                <c:ptCount val="5"/>
                <c:pt idx="0">
                  <c:v>#N/A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26-4ADA-875E-9A5ACE5C2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Preguntas!$F$22</c:f>
              <c:strCache>
                <c:ptCount val="1"/>
                <c:pt idx="0">
                  <c:v>¿Considera ventajosa la gestión de un registro de planificaciones educativas aunado a un control del estado de ejecución de las mismas?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1-4FD0-A90B-71D34E51FA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1-4FD0-A90B-71D34E51FAF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1-4FD0-A90B-71D34E51FA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31-4FD0-A90B-71D34E51FA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31-4FD0-A90B-71D34E51F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Análisis!$M$23:$Q$23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31-4FD0-A90B-71D34E51F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Preguntas!$F$23</c:f>
              <c:strCache>
                <c:ptCount val="1"/>
                <c:pt idx="0">
                  <c:v>¿Considera que el tiempo invertido en los procesos de planificación y control bajo Boxsteps fue menor al invertido habitualmente?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19-4781-878A-4971C12F64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19-4781-878A-4971C12F64F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19-4781-878A-4971C12F64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19-4781-878A-4971C12F64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19-4781-878A-4971C12F64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Análisis!$M$24:$Q$24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19-4781-878A-4971C12F6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Preguntas!$F$24</c:f>
              <c:strCache>
                <c:ptCount val="1"/>
                <c:pt idx="0">
                  <c:v>¿Considera ventajosa la inclusión de un sistema de autoevaluación para las planificaciones educativas desarrolladas por el docente?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B-4495-AB83-6CCCF79EEE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B-4495-AB83-6CCCF79EEE4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B-4495-AB83-6CCCF79EEE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4B-4495-AB83-6CCCF79EEE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4B-4495-AB83-6CCCF79EEE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Análisis!$M$25:$Q$25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4B-4495-AB83-6CCCF79EE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Preguntas!$F$25</c:f>
              <c:strCache>
                <c:ptCount val="1"/>
                <c:pt idx="0">
                  <c:v>¿Considera que el proceso de autoevaluación de la planificación educativa fue engorroso y difícil?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4-4FF7-93BD-E2EFAE06C4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4-4FF7-93BD-E2EFAE06C42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4-4FF7-93BD-E2EFAE06C4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A4-4FF7-93BD-E2EFAE06C4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A4-4FF7-93BD-E2EFAE06C4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Análisis!$M$26:$Q$26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A4-4FF7-93BD-E2EFAE06C4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Preguntas!$F$26</c:f>
              <c:strCache>
                <c:ptCount val="1"/>
                <c:pt idx="0">
                  <c:v>¿Considera importante poseer un sistema de control de calificaciones que vaya de la mano con la planificación educativa ejecutada?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5-4768-8DF9-E4C32FE57E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5-4768-8DF9-E4C32FE57EB8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5-4768-8DF9-E4C32FE57E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5-4768-8DF9-E4C32FE57E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5-4768-8DF9-E4C32FE57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Análisis!$M$27:$Q$27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05-4768-8DF9-E4C32FE57E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Preguntas!$F$27</c:f>
              <c:strCache>
                <c:ptCount val="1"/>
                <c:pt idx="0">
                  <c:v>¿Considera que el proceso de evaluación fue sencillo e intuitivo?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4-40AF-AFCD-CE9D1FD9C2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4-40AF-AFCD-CE9D1FD9C27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4-40AF-AFCD-CE9D1FD9C2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4-40AF-AFCD-CE9D1FD9C2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04-40AF-AFCD-CE9D1FD9C2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Análisis!$M$28:$Q$28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04-40AF-AFCD-CE9D1FD9C2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Preguntas!$F$28</c:f>
              <c:strCache>
                <c:ptCount val="1"/>
                <c:pt idx="0">
                  <c:v>¿Considera que el proceso de calificación de una evaluación fue sencillo e intuitivo?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4-495E-8CD6-BD1DEE9F41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4-495E-8CD6-BD1DEE9F415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4-495E-8CD6-BD1DEE9F41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64-495E-8CD6-BD1DEE9F41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64-495E-8CD6-BD1DEE9F4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Análisis!$M$29:$Q$29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64-495E-8CD6-BD1DEE9F41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Preguntas!$F$29</c:f>
              <c:strCache>
                <c:ptCount val="1"/>
                <c:pt idx="0">
                  <c:v>¿Encontró usted todos los elementos habituales que suele requerir al momento de evaluar y calificar a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F-4CC3-9DA1-4DEDD61FE0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F-4CC3-9DA1-4DEDD61FE09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F-4CC3-9DA1-4DEDD61FE0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F-4CC3-9DA1-4DEDD61FE0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8F-4CC3-9DA1-4DEDD61FE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Análisis!$M$30:$Q$30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8F-4CC3-9DA1-4DEDD61FE0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Preguntas!$F$30</c:f>
              <c:strCache>
                <c:ptCount val="1"/>
                <c:pt idx="0">
                  <c:v>¿Considera ventajosa la inclusión de un sistema encargado de emitir resultados resumidos a través de gráficos para evaluar el desempeño general del docente y los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0-4D2D-83B5-A47AEEEE7D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0-4D2D-83B5-A47AEEEE7D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0-4D2D-83B5-A47AEEEE7D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30-4D2D-83B5-A47AEEEE7D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30-4D2D-83B5-A47AEEEE7D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Análisis!$M$31:$Q$31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30-4D2D-83B5-A47AEEEE7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¿Emplea usted el uso de aplicaciones ofimáticas (Microsoft Office, Libre Office u otros)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1-4213-87E3-A63066A74E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1-4213-87E3-A63066A74E9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41-4213-87E3-A63066A74E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41-4213-87E3-A63066A74E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41-4213-87E3-A63066A74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Análisis!$M$5:$Q$5</c:f>
              <c:numCache>
                <c:formatCode>General</c:formatCode>
                <c:ptCount val="5"/>
                <c:pt idx="0">
                  <c:v>1</c:v>
                </c:pt>
                <c:pt idx="1">
                  <c:v>#N/A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41-4213-87E3-A63066A74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Preguntas!$F$31</c:f>
              <c:strCache>
                <c:ptCount val="1"/>
                <c:pt idx="0">
                  <c:v>¿Considera ventajosa la inclusión de un resumen a través de gráficos que permita visualizar las calificaciones medias de un estudiante o un curso de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5-4CE8-8090-2C726A3B77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5-4CE8-8090-2C726A3B77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5-4CE8-8090-2C726A3B77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5-4CE8-8090-2C726A3B77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5-4CE8-8090-2C726A3B7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Análisis!$M$32:$Q$32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95-4CE8-8090-2C726A3B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Preguntas!$F$32</c:f>
              <c:strCache>
                <c:ptCount val="1"/>
                <c:pt idx="0">
                  <c:v>¿Considera que la automatización de los procesos de control y supervisión permitiría ofrecerle una visualización más amplia del estado de los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B-4F07-8A16-49210F9428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B-4F07-8A16-49210F94280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B-4F07-8A16-49210F942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DB-4F07-8A16-49210F9428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DB-4F07-8A16-49210F942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Análisis!$M$33:$Q$33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DB-4F07-8A16-49210F942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Preguntas!$F$33</c:f>
              <c:strCache>
                <c:ptCount val="1"/>
                <c:pt idx="0">
                  <c:v>¿Considera que los resultados emitidos por Boxsteps son sencillos de comprender y categorizan los datos más importantes para el docente?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D-44E9-9C04-99CB6F904B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D-44E9-9C04-99CB6F904B7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D-44E9-9C04-99CB6F904B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4D-44E9-9C04-99CB6F904B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4D-44E9-9C04-99CB6F904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Análisis!$M$34:$Q$34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4D-44E9-9C04-99CB6F904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Preguntas!$F$34</c:f>
              <c:strCache>
                <c:ptCount val="1"/>
                <c:pt idx="0">
                  <c:v>¿Considera que los resultados emitidos por Boxsteps facilitan la labor del docente en identificar una situación no común o un patrón descrito por un estudiante o un curso de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2-4753-BD09-3BC6B20313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2-4753-BD09-3BC6B2031301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A2-4753-BD09-3BC6B20313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A2-4753-BD09-3BC6B20313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A2-4753-BD09-3BC6B20313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Análisis!$M$35:$Q$35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A2-4753-BD09-3BC6B2031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Preguntas!$F$35</c:f>
              <c:strCache>
                <c:ptCount val="1"/>
                <c:pt idx="0">
                  <c:v>¿Considera que la inversión de tiempo requerida por el docente en los procesos de supervisión y control es mayor a través del uso de Boxsteps?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E-425D-99F9-17BD2CD49A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E-425D-99F9-17BD2CD49A5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E-425D-99F9-17BD2CD49A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CE-425D-99F9-17BD2CD49A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CE-425D-99F9-17BD2CD49A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Análisis!$M$36:$Q$36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#N/A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CE-425D-99F9-17BD2CD49A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Preguntas!$F$36</c:f>
              <c:strCache>
                <c:ptCount val="1"/>
                <c:pt idx="0">
                  <c:v>¿Considera que Boxsteps es una solución que podría ser utilizada a diario para gestionar la jornada educativa y los procesos inherentes a ésta?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C-44E3-AC8F-529B452154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C-44E3-AC8F-529B452154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DC-44E3-AC8F-529B452154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DC-44E3-AC8F-529B452154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DC-44E3-AC8F-529B452154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Análisis!$M$37:$Q$37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C-44E3-AC8F-529B45215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Preguntas!$F$5</c:f>
              <c:strCache>
                <c:ptCount val="1"/>
                <c:pt idx="0">
                  <c:v>¿Emplea usted el uso de aplicaciones educativas especializadas (Instructure Canvas, Blackboard, entre otros)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6-46DB-9E38-469B15CCC9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6-46DB-9E38-469B15CCC95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6-46DB-9E38-469B15CCC9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A6-46DB-9E38-469B15CCC9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A6-46DB-9E38-469B15CCC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Análisis!$M$6:$Q$6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6-46DB-9E38-469B15CCC9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Preguntas!$F$6</c:f>
              <c:strCache>
                <c:ptCount val="1"/>
                <c:pt idx="0">
                  <c:v>¿Encontró usted los elementos habituales que suele requerir al momento de realizar su planificación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3-40E1-8E49-D6D7D51989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3-40E1-8E49-D6D7D519893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F3-40E1-8E49-D6D7D51989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F3-40E1-8E49-D6D7D51989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F3-40E1-8E49-D6D7D51989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Análisis!$M$7:$Q$7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F3-40E1-8E49-D6D7D51989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Preguntas!$F$7</c:f>
              <c:strCache>
                <c:ptCount val="1"/>
                <c:pt idx="0">
                  <c:v>¿Considera ventajoso incorporar las áreas de conocimiento al igual que los bloques conceptuales relacionados a éstas según las directrices estipuladas actualmente?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36-479B-B7E1-4A2CD0160B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6-479B-B7E1-4A2CD0160B3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36-479B-B7E1-4A2CD0160B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36-479B-B7E1-4A2CD0160B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36-479B-B7E1-4A2CD0160B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Análisis!$M$8:$Q$8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36-479B-B7E1-4A2CD0160B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Preguntas!$F$8</c:f>
              <c:strCache>
                <c:ptCount val="1"/>
                <c:pt idx="0">
                  <c:v>¿Considera ventajoso incluir la fecha y hora de ejecución de la planificación?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F-47D2-B2C5-54711D2376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F-47D2-B2C5-54711D23765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F-47D2-B2C5-54711D2376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F-47D2-B2C5-54711D2376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7F-47D2-B2C5-54711D2376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Análisis!$M$9:$Q$9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7F-47D2-B2C5-54711D2376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Preguntas!$F$9</c:f>
              <c:strCache>
                <c:ptCount val="1"/>
                <c:pt idx="0">
                  <c:v>¿Considera ventajoso poder recibir opiniones u observaciones de un coordinador antes de ser aprobada la planificación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5-4791-8451-C31F7B9E57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5-4791-8451-C31F7B9E57C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5-4791-8451-C31F7B9E57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5-4791-8451-C31F7B9E57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5-4791-8451-C31F7B9E5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Análisis!$M$10:$Q$10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45-4791-8451-C31F7B9E5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Preguntas!$F$10</c:f>
              <c:strCache>
                <c:ptCount val="1"/>
                <c:pt idx="0">
                  <c:v>¿Considera ventajoso el uso de una plantilla ordenada y uniforme para la creación de las planificaciones educativas?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3-406D-A29E-46CF0A9FB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3-406D-A29E-46CF0A9FBA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F3-406D-A29E-46CF0A9FB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F3-406D-A29E-46CF0A9FB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F3-406D-A29E-46CF0A9FB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Análisis!$M$11:$Q$11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F3-406D-A29E-46CF0A9FBA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45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304800</xdr:colOff>
      <xdr:row>91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22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45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68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91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17</xdr:col>
      <xdr:colOff>304800</xdr:colOff>
      <xdr:row>114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17</xdr:col>
      <xdr:colOff>304800</xdr:colOff>
      <xdr:row>137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17</xdr:col>
      <xdr:colOff>304800</xdr:colOff>
      <xdr:row>160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17</xdr:col>
      <xdr:colOff>304800</xdr:colOff>
      <xdr:row>183</xdr:row>
      <xdr:rowOff>104775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304800</xdr:colOff>
      <xdr:row>206</xdr:row>
      <xdr:rowOff>104775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45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68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304800</xdr:colOff>
      <xdr:row>91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304800</xdr:colOff>
      <xdr:row>114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8</xdr:col>
      <xdr:colOff>304800</xdr:colOff>
      <xdr:row>137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8</xdr:col>
      <xdr:colOff>304800</xdr:colOff>
      <xdr:row>160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22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45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91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17</xdr:col>
      <xdr:colOff>304800</xdr:colOff>
      <xdr:row>114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17</xdr:col>
      <xdr:colOff>304800</xdr:colOff>
      <xdr:row>137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17</xdr:col>
      <xdr:colOff>304800</xdr:colOff>
      <xdr:row>160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17</xdr:col>
      <xdr:colOff>304800</xdr:colOff>
      <xdr:row>183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304800</xdr:colOff>
      <xdr:row>206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208</xdr:row>
      <xdr:rowOff>0</xdr:rowOff>
    </xdr:from>
    <xdr:to>
      <xdr:col>17</xdr:col>
      <xdr:colOff>304800</xdr:colOff>
      <xdr:row>229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231</xdr:row>
      <xdr:rowOff>0</xdr:rowOff>
    </xdr:from>
    <xdr:to>
      <xdr:col>17</xdr:col>
      <xdr:colOff>304800</xdr:colOff>
      <xdr:row>252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254</xdr:row>
      <xdr:rowOff>0</xdr:rowOff>
    </xdr:from>
    <xdr:to>
      <xdr:col>17</xdr:col>
      <xdr:colOff>304800</xdr:colOff>
      <xdr:row>275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17</xdr:col>
      <xdr:colOff>304800</xdr:colOff>
      <xdr:row>298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300</xdr:row>
      <xdr:rowOff>0</xdr:rowOff>
    </xdr:from>
    <xdr:to>
      <xdr:col>17</xdr:col>
      <xdr:colOff>304800</xdr:colOff>
      <xdr:row>321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323</xdr:row>
      <xdr:rowOff>0</xdr:rowOff>
    </xdr:from>
    <xdr:to>
      <xdr:col>17</xdr:col>
      <xdr:colOff>304800</xdr:colOff>
      <xdr:row>344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R37" totalsRowShown="0" headerRowDxfId="18" dataDxfId="17">
  <autoFilter ref="B2:R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name="Preguntas" dataDxfId="16"/>
    <tableColumn id="2" name="C01" dataDxfId="15"/>
    <tableColumn id="3" name="C02" dataDxfId="14"/>
    <tableColumn id="4" name="C03" dataDxfId="13"/>
    <tableColumn id="5" name="C04" dataDxfId="12"/>
    <tableColumn id="6" name="C05" dataDxfId="11"/>
    <tableColumn id="7" name="C06" dataDxfId="10"/>
    <tableColumn id="8" name="C07" dataDxfId="9"/>
    <tableColumn id="9" name="C08" dataDxfId="8"/>
    <tableColumn id="10" name="C09" dataDxfId="7"/>
    <tableColumn id="11" name="C10" dataDxfId="6"/>
    <tableColumn id="12" name="Nunca" dataDxfId="5">
      <calculatedColumnFormula>IF(COUNTIF(C3:L3, 1)=0, NA(), COUNTIF(C3:L3, 1))</calculatedColumnFormula>
    </tableColumn>
    <tableColumn id="13" name="Raramente" dataDxfId="4">
      <calculatedColumnFormula>IF(COUNTIF(C3:L3, 2)=0, NA(), COUNTIF(C3:L3, 2))</calculatedColumnFormula>
    </tableColumn>
    <tableColumn id="14" name="Ocasionalmente" dataDxfId="3">
      <calculatedColumnFormula>IF(COUNTIF(C3:L3, 3)=0, NA(), COUNTIF(C3:L3, 3))</calculatedColumnFormula>
    </tableColumn>
    <tableColumn id="15" name="Frecuentemente" dataDxfId="2">
      <calculatedColumnFormula>IF(COUNTIF(C3:L3, 4)=0, NA(), COUNTIF(C3:L3, 4))</calculatedColumnFormula>
    </tableColumn>
    <tableColumn id="16" name="Siempre" dataDxfId="1">
      <calculatedColumnFormula>IF(COUNTIF(C3:L3, 5)=0, NA(), COUNTIF(C3:L3, 5))</calculatedColumnFormula>
    </tableColumn>
    <tableColumn id="17" name="Promedio" dataDxfId="0">
      <calculatedColumnFormula>AVERAGE(C3:L3)</calculatedColumnFormula>
    </tableColumn>
  </tableColumns>
  <tableStyleInfo name="TableStyleLight13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1"/>
  <sheetViews>
    <sheetView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48" width="21.5703125" customWidth="1"/>
  </cols>
  <sheetData>
    <row r="1" spans="1:42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ht="15.75" customHeight="1" x14ac:dyDescent="0.2">
      <c r="A2" s="1">
        <v>43216.925136851853</v>
      </c>
      <c r="B2" s="2">
        <v>29178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45</v>
      </c>
      <c r="J2" s="3" t="s">
        <v>48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47</v>
      </c>
      <c r="P2" s="3" t="s">
        <v>47</v>
      </c>
      <c r="Q2" s="3" t="s">
        <v>46</v>
      </c>
      <c r="R2" s="3" t="s">
        <v>49</v>
      </c>
      <c r="S2" s="3" t="s">
        <v>50</v>
      </c>
      <c r="T2" s="3" t="s">
        <v>48</v>
      </c>
      <c r="U2" s="3" t="s">
        <v>48</v>
      </c>
      <c r="V2" s="3" t="s">
        <v>47</v>
      </c>
      <c r="W2" s="3" t="s">
        <v>48</v>
      </c>
      <c r="X2" s="3" t="s">
        <v>48</v>
      </c>
      <c r="Y2" s="3" t="s">
        <v>45</v>
      </c>
      <c r="Z2" s="3" t="s">
        <v>45</v>
      </c>
      <c r="AA2" s="3" t="s">
        <v>48</v>
      </c>
      <c r="AB2" s="3" t="s">
        <v>48</v>
      </c>
      <c r="AC2" s="3" t="s">
        <v>47</v>
      </c>
      <c r="AD2" s="3" t="s">
        <v>49</v>
      </c>
      <c r="AE2" s="3" t="s">
        <v>48</v>
      </c>
      <c r="AF2" s="3" t="s">
        <v>47</v>
      </c>
      <c r="AG2" s="3" t="s">
        <v>47</v>
      </c>
      <c r="AH2" s="3" t="s">
        <v>47</v>
      </c>
      <c r="AI2" s="3" t="s">
        <v>48</v>
      </c>
      <c r="AJ2" s="3" t="s">
        <v>48</v>
      </c>
      <c r="AK2" s="3" t="s">
        <v>47</v>
      </c>
      <c r="AL2" s="3" t="s">
        <v>48</v>
      </c>
      <c r="AM2" s="3" t="s">
        <v>48</v>
      </c>
      <c r="AN2" s="3" t="s">
        <v>49</v>
      </c>
      <c r="AO2" s="3" t="s">
        <v>48</v>
      </c>
    </row>
    <row r="3" spans="1:42" ht="15.75" customHeight="1" x14ac:dyDescent="0.2">
      <c r="A3" s="1">
        <v>43222.722168599532</v>
      </c>
      <c r="B3" s="2">
        <v>25860</v>
      </c>
      <c r="C3" s="3" t="s">
        <v>42</v>
      </c>
      <c r="D3" s="3" t="s">
        <v>51</v>
      </c>
      <c r="E3" s="3" t="s">
        <v>52</v>
      </c>
      <c r="F3" s="3" t="s">
        <v>45</v>
      </c>
      <c r="G3" s="3" t="s">
        <v>45</v>
      </c>
      <c r="H3" s="3" t="s">
        <v>45</v>
      </c>
      <c r="I3" s="3" t="s">
        <v>47</v>
      </c>
      <c r="J3" s="3" t="s">
        <v>45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45</v>
      </c>
      <c r="P3" s="3" t="s">
        <v>48</v>
      </c>
      <c r="Q3" s="3" t="s">
        <v>47</v>
      </c>
      <c r="R3" s="3" t="s">
        <v>46</v>
      </c>
      <c r="S3" s="3" t="s">
        <v>53</v>
      </c>
      <c r="T3" s="3" t="s">
        <v>45</v>
      </c>
      <c r="U3" s="3" t="s">
        <v>47</v>
      </c>
      <c r="V3" s="3" t="s">
        <v>48</v>
      </c>
      <c r="W3" s="3" t="s">
        <v>48</v>
      </c>
      <c r="X3" s="3" t="s">
        <v>48</v>
      </c>
      <c r="Y3" s="3" t="s">
        <v>45</v>
      </c>
      <c r="Z3" s="3" t="s">
        <v>46</v>
      </c>
      <c r="AA3" s="3" t="s">
        <v>45</v>
      </c>
      <c r="AB3" s="3" t="s">
        <v>45</v>
      </c>
      <c r="AC3" s="3" t="s">
        <v>48</v>
      </c>
      <c r="AD3" s="3" t="s">
        <v>49</v>
      </c>
      <c r="AE3" s="3" t="s">
        <v>45</v>
      </c>
      <c r="AF3" s="3" t="s">
        <v>47</v>
      </c>
      <c r="AG3" s="3" t="s">
        <v>48</v>
      </c>
      <c r="AH3" s="3" t="s">
        <v>47</v>
      </c>
      <c r="AI3" s="3" t="s">
        <v>48</v>
      </c>
      <c r="AJ3" s="3" t="s">
        <v>48</v>
      </c>
      <c r="AK3" s="3" t="s">
        <v>48</v>
      </c>
      <c r="AL3" s="3" t="s">
        <v>47</v>
      </c>
      <c r="AM3" s="3" t="s">
        <v>47</v>
      </c>
      <c r="AN3" s="3" t="s">
        <v>45</v>
      </c>
      <c r="AO3" s="3" t="s">
        <v>45</v>
      </c>
      <c r="AP3" s="3" t="s">
        <v>54</v>
      </c>
    </row>
    <row r="4" spans="1:42" ht="15.75" customHeight="1" x14ac:dyDescent="0.2">
      <c r="A4" s="1">
        <v>43230.692995636578</v>
      </c>
      <c r="B4" s="2">
        <v>33402</v>
      </c>
      <c r="C4" s="3" t="s">
        <v>55</v>
      </c>
      <c r="D4" s="3" t="s">
        <v>56</v>
      </c>
      <c r="E4" s="3" t="s">
        <v>52</v>
      </c>
      <c r="F4" s="3" t="s">
        <v>48</v>
      </c>
      <c r="G4" s="3" t="s">
        <v>48</v>
      </c>
      <c r="H4" s="3" t="s">
        <v>48</v>
      </c>
      <c r="I4" s="3" t="s">
        <v>49</v>
      </c>
      <c r="J4" s="3" t="s">
        <v>48</v>
      </c>
      <c r="K4" s="3" t="s">
        <v>48</v>
      </c>
      <c r="L4" s="3" t="s">
        <v>48</v>
      </c>
      <c r="M4" s="3" t="s">
        <v>48</v>
      </c>
      <c r="N4" s="3" t="s">
        <v>48</v>
      </c>
      <c r="O4" s="3" t="s">
        <v>48</v>
      </c>
      <c r="P4" s="3" t="s">
        <v>48</v>
      </c>
      <c r="Q4" s="3" t="s">
        <v>49</v>
      </c>
      <c r="R4" s="3" t="s">
        <v>49</v>
      </c>
      <c r="T4" s="3" t="s">
        <v>48</v>
      </c>
      <c r="U4" s="3" t="s">
        <v>48</v>
      </c>
      <c r="V4" s="3" t="s">
        <v>48</v>
      </c>
      <c r="W4" s="3" t="s">
        <v>48</v>
      </c>
      <c r="X4" s="3" t="s">
        <v>48</v>
      </c>
      <c r="Y4" s="3" t="s">
        <v>48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49</v>
      </c>
      <c r="AE4" s="3" t="s">
        <v>48</v>
      </c>
      <c r="AF4" s="3" t="s">
        <v>48</v>
      </c>
      <c r="AG4" s="3" t="s">
        <v>48</v>
      </c>
      <c r="AH4" s="3" t="s">
        <v>48</v>
      </c>
      <c r="AI4" s="3" t="s">
        <v>48</v>
      </c>
      <c r="AJ4" s="3" t="s">
        <v>48</v>
      </c>
      <c r="AK4" s="3" t="s">
        <v>48</v>
      </c>
      <c r="AL4" s="3" t="s">
        <v>48</v>
      </c>
      <c r="AM4" s="3" t="s">
        <v>48</v>
      </c>
      <c r="AN4" s="3" t="s">
        <v>49</v>
      </c>
      <c r="AO4" s="3" t="s">
        <v>48</v>
      </c>
    </row>
    <row r="5" spans="1:42" ht="15.75" customHeight="1" x14ac:dyDescent="0.2">
      <c r="A5" s="1">
        <v>43235.53375480324</v>
      </c>
      <c r="B5" s="2">
        <v>22872</v>
      </c>
      <c r="C5" s="3" t="s">
        <v>42</v>
      </c>
      <c r="D5" s="3" t="s">
        <v>57</v>
      </c>
      <c r="E5" s="3" t="s">
        <v>58</v>
      </c>
      <c r="F5" s="3" t="s">
        <v>45</v>
      </c>
      <c r="G5" s="3" t="s">
        <v>46</v>
      </c>
      <c r="H5" s="3" t="s">
        <v>49</v>
      </c>
      <c r="I5" s="3" t="s">
        <v>47</v>
      </c>
      <c r="J5" s="3" t="s">
        <v>47</v>
      </c>
      <c r="K5" s="3" t="s">
        <v>48</v>
      </c>
      <c r="L5" s="3" t="s">
        <v>48</v>
      </c>
      <c r="M5" s="3" t="s">
        <v>48</v>
      </c>
      <c r="N5" s="3" t="s">
        <v>48</v>
      </c>
      <c r="O5" s="3" t="s">
        <v>48</v>
      </c>
      <c r="P5" s="3" t="s">
        <v>48</v>
      </c>
      <c r="Q5" s="3" t="s">
        <v>48</v>
      </c>
      <c r="R5" s="3" t="s">
        <v>49</v>
      </c>
      <c r="S5" s="3" t="s">
        <v>59</v>
      </c>
      <c r="T5" s="3" t="s">
        <v>47</v>
      </c>
      <c r="U5" s="3" t="s">
        <v>48</v>
      </c>
      <c r="V5" s="3" t="s">
        <v>46</v>
      </c>
      <c r="W5" s="3" t="s">
        <v>48</v>
      </c>
      <c r="X5" s="3" t="s">
        <v>48</v>
      </c>
      <c r="Y5" s="3" t="s">
        <v>45</v>
      </c>
      <c r="Z5" s="3" t="s">
        <v>45</v>
      </c>
      <c r="AA5" s="3" t="s">
        <v>48</v>
      </c>
      <c r="AB5" s="3" t="s">
        <v>48</v>
      </c>
      <c r="AC5" s="3" t="s">
        <v>48</v>
      </c>
      <c r="AD5" s="3" t="s">
        <v>46</v>
      </c>
      <c r="AE5" s="3" t="s">
        <v>48</v>
      </c>
      <c r="AF5" s="3" t="s">
        <v>48</v>
      </c>
      <c r="AG5" s="3" t="s">
        <v>47</v>
      </c>
      <c r="AH5" s="3" t="s">
        <v>47</v>
      </c>
      <c r="AI5" s="3" t="s">
        <v>48</v>
      </c>
      <c r="AJ5" s="3" t="s">
        <v>48</v>
      </c>
      <c r="AK5" s="3" t="s">
        <v>48</v>
      </c>
      <c r="AL5" s="3" t="s">
        <v>48</v>
      </c>
      <c r="AM5" s="3" t="s">
        <v>48</v>
      </c>
      <c r="AN5" s="3" t="s">
        <v>48</v>
      </c>
      <c r="AO5" s="3" t="s">
        <v>48</v>
      </c>
      <c r="AP5" s="3" t="s">
        <v>60</v>
      </c>
    </row>
    <row r="6" spans="1:42" ht="15.75" customHeight="1" x14ac:dyDescent="0.2">
      <c r="A6" s="1">
        <v>43252.829926759259</v>
      </c>
      <c r="B6" s="2">
        <v>35150</v>
      </c>
      <c r="C6" s="3" t="s">
        <v>42</v>
      </c>
      <c r="D6" s="3" t="s">
        <v>61</v>
      </c>
      <c r="E6" s="3" t="s">
        <v>52</v>
      </c>
      <c r="F6" s="3" t="s">
        <v>48</v>
      </c>
      <c r="G6" s="3" t="s">
        <v>47</v>
      </c>
      <c r="H6" s="3" t="s">
        <v>45</v>
      </c>
      <c r="I6" s="3" t="s">
        <v>45</v>
      </c>
      <c r="J6" s="3" t="s">
        <v>48</v>
      </c>
      <c r="K6" s="3" t="s">
        <v>48</v>
      </c>
      <c r="L6" s="3" t="s">
        <v>48</v>
      </c>
      <c r="M6" s="3" t="s">
        <v>48</v>
      </c>
      <c r="N6" s="3" t="s">
        <v>48</v>
      </c>
      <c r="O6" s="3" t="s">
        <v>48</v>
      </c>
      <c r="P6" s="3" t="s">
        <v>48</v>
      </c>
      <c r="Q6" s="3" t="s">
        <v>49</v>
      </c>
      <c r="R6" s="3" t="s">
        <v>49</v>
      </c>
      <c r="T6" s="3" t="s">
        <v>47</v>
      </c>
      <c r="U6" s="3" t="s">
        <v>48</v>
      </c>
      <c r="V6" s="3" t="s">
        <v>47</v>
      </c>
      <c r="W6" s="3" t="s">
        <v>48</v>
      </c>
      <c r="X6" s="3" t="s">
        <v>48</v>
      </c>
      <c r="Y6" s="3" t="s">
        <v>48</v>
      </c>
      <c r="Z6" s="3" t="s">
        <v>47</v>
      </c>
      <c r="AA6" s="3" t="s">
        <v>48</v>
      </c>
      <c r="AB6" s="3" t="s">
        <v>48</v>
      </c>
      <c r="AC6" s="3" t="s">
        <v>48</v>
      </c>
      <c r="AD6" s="3" t="s">
        <v>49</v>
      </c>
      <c r="AE6" s="3" t="s">
        <v>48</v>
      </c>
      <c r="AF6" s="3" t="s">
        <v>48</v>
      </c>
      <c r="AG6" s="3" t="s">
        <v>48</v>
      </c>
      <c r="AH6" s="3" t="s">
        <v>48</v>
      </c>
      <c r="AI6" s="3" t="s">
        <v>48</v>
      </c>
      <c r="AJ6" s="3" t="s">
        <v>48</v>
      </c>
      <c r="AK6" s="3" t="s">
        <v>48</v>
      </c>
      <c r="AL6" s="3" t="s">
        <v>48</v>
      </c>
      <c r="AM6" s="3" t="s">
        <v>48</v>
      </c>
      <c r="AN6" s="3" t="s">
        <v>46</v>
      </c>
      <c r="AO6" s="3" t="s">
        <v>48</v>
      </c>
    </row>
    <row r="7" spans="1:42" ht="15.75" customHeight="1" x14ac:dyDescent="0.2">
      <c r="A7" s="1">
        <v>43252.864166805557</v>
      </c>
      <c r="B7" s="2">
        <v>34486</v>
      </c>
      <c r="C7" s="3" t="s">
        <v>55</v>
      </c>
      <c r="D7" s="3" t="s">
        <v>61</v>
      </c>
      <c r="E7" s="3" t="s">
        <v>62</v>
      </c>
      <c r="F7" s="3" t="s">
        <v>48</v>
      </c>
      <c r="G7" s="3" t="s">
        <v>45</v>
      </c>
      <c r="H7" s="3" t="s">
        <v>45</v>
      </c>
      <c r="I7" s="3" t="s">
        <v>49</v>
      </c>
      <c r="J7" s="3" t="s">
        <v>48</v>
      </c>
      <c r="K7" s="3" t="s">
        <v>47</v>
      </c>
      <c r="L7" s="3" t="s">
        <v>47</v>
      </c>
      <c r="M7" s="3" t="s">
        <v>48</v>
      </c>
      <c r="N7" s="3" t="s">
        <v>48</v>
      </c>
      <c r="O7" s="3" t="s">
        <v>47</v>
      </c>
      <c r="P7" s="3" t="s">
        <v>48</v>
      </c>
      <c r="Q7" s="3" t="s">
        <v>46</v>
      </c>
      <c r="R7" s="3" t="s">
        <v>46</v>
      </c>
      <c r="T7" s="3" t="s">
        <v>48</v>
      </c>
      <c r="U7" s="3" t="s">
        <v>47</v>
      </c>
      <c r="V7" s="3" t="s">
        <v>45</v>
      </c>
      <c r="W7" s="3" t="s">
        <v>48</v>
      </c>
      <c r="X7" s="3" t="s">
        <v>48</v>
      </c>
      <c r="Y7" s="3" t="s">
        <v>47</v>
      </c>
      <c r="Z7" s="3" t="s">
        <v>45</v>
      </c>
      <c r="AA7" s="3" t="s">
        <v>48</v>
      </c>
      <c r="AB7" s="3" t="s">
        <v>48</v>
      </c>
      <c r="AC7" s="3" t="s">
        <v>48</v>
      </c>
      <c r="AD7" s="3" t="s">
        <v>46</v>
      </c>
      <c r="AE7" s="3" t="s">
        <v>48</v>
      </c>
      <c r="AF7" s="3" t="s">
        <v>48</v>
      </c>
      <c r="AG7" s="3" t="s">
        <v>48</v>
      </c>
      <c r="AH7" s="3" t="s">
        <v>48</v>
      </c>
      <c r="AI7" s="3" t="s">
        <v>48</v>
      </c>
      <c r="AJ7" s="3" t="s">
        <v>47</v>
      </c>
      <c r="AK7" s="3" t="s">
        <v>48</v>
      </c>
      <c r="AL7" s="3" t="s">
        <v>47</v>
      </c>
      <c r="AM7" s="3" t="s">
        <v>48</v>
      </c>
      <c r="AN7" s="3" t="s">
        <v>46</v>
      </c>
      <c r="AO7" s="3" t="s">
        <v>48</v>
      </c>
    </row>
    <row r="8" spans="1:42" ht="15.75" customHeight="1" x14ac:dyDescent="0.2">
      <c r="A8" s="1">
        <v>43252.867813912038</v>
      </c>
      <c r="B8" s="2">
        <v>29409</v>
      </c>
      <c r="C8" s="3" t="s">
        <v>42</v>
      </c>
      <c r="D8" s="3" t="s">
        <v>63</v>
      </c>
      <c r="E8" s="3" t="s">
        <v>52</v>
      </c>
      <c r="F8" s="3" t="s">
        <v>48</v>
      </c>
      <c r="G8" s="3" t="s">
        <v>48</v>
      </c>
      <c r="H8" s="3" t="s">
        <v>48</v>
      </c>
      <c r="I8" s="3" t="s">
        <v>47</v>
      </c>
      <c r="J8" s="3" t="s">
        <v>48</v>
      </c>
      <c r="K8" s="3" t="s">
        <v>48</v>
      </c>
      <c r="L8" s="3" t="s">
        <v>48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46</v>
      </c>
      <c r="R8" s="3" t="s">
        <v>49</v>
      </c>
      <c r="T8" s="3" t="s">
        <v>48</v>
      </c>
      <c r="U8" s="3" t="s">
        <v>48</v>
      </c>
      <c r="V8" s="3" t="s">
        <v>48</v>
      </c>
      <c r="W8" s="3" t="s">
        <v>48</v>
      </c>
      <c r="X8" s="3" t="s">
        <v>48</v>
      </c>
      <c r="Y8" s="3" t="s">
        <v>47</v>
      </c>
      <c r="Z8" s="3" t="s">
        <v>47</v>
      </c>
      <c r="AA8" s="3" t="s">
        <v>48</v>
      </c>
      <c r="AB8" s="3" t="s">
        <v>48</v>
      </c>
      <c r="AC8" s="3" t="s">
        <v>48</v>
      </c>
      <c r="AD8" s="3" t="s">
        <v>49</v>
      </c>
      <c r="AE8" s="3" t="s">
        <v>48</v>
      </c>
      <c r="AF8" s="3" t="s">
        <v>48</v>
      </c>
      <c r="AG8" s="3" t="s">
        <v>48</v>
      </c>
      <c r="AH8" s="3" t="s">
        <v>48</v>
      </c>
      <c r="AI8" s="3" t="s">
        <v>48</v>
      </c>
      <c r="AJ8" s="3" t="s">
        <v>48</v>
      </c>
      <c r="AK8" s="3" t="s">
        <v>48</v>
      </c>
      <c r="AL8" s="3" t="s">
        <v>48</v>
      </c>
      <c r="AM8" s="3" t="s">
        <v>48</v>
      </c>
      <c r="AN8" s="3" t="s">
        <v>49</v>
      </c>
      <c r="AO8" s="3" t="s">
        <v>48</v>
      </c>
    </row>
    <row r="9" spans="1:42" ht="15.75" customHeight="1" x14ac:dyDescent="0.2">
      <c r="A9" s="1">
        <v>43252.870863645832</v>
      </c>
      <c r="B9" s="2">
        <v>33024</v>
      </c>
      <c r="C9" s="3" t="s">
        <v>55</v>
      </c>
      <c r="D9" s="3" t="s">
        <v>64</v>
      </c>
      <c r="E9" s="3" t="s">
        <v>52</v>
      </c>
      <c r="F9" s="3" t="s">
        <v>48</v>
      </c>
      <c r="G9" s="3" t="s">
        <v>45</v>
      </c>
      <c r="H9" s="3" t="s">
        <v>45</v>
      </c>
      <c r="I9" s="3" t="s">
        <v>49</v>
      </c>
      <c r="J9" s="3" t="s">
        <v>48</v>
      </c>
      <c r="K9" s="3" t="s">
        <v>48</v>
      </c>
      <c r="L9" s="3" t="s">
        <v>48</v>
      </c>
      <c r="M9" s="3" t="s">
        <v>48</v>
      </c>
      <c r="N9" s="3" t="s">
        <v>48</v>
      </c>
      <c r="O9" s="3" t="s">
        <v>48</v>
      </c>
      <c r="P9" s="3" t="s">
        <v>48</v>
      </c>
      <c r="Q9" s="3" t="s">
        <v>46</v>
      </c>
      <c r="R9" s="3" t="s">
        <v>46</v>
      </c>
      <c r="T9" s="3" t="s">
        <v>48</v>
      </c>
      <c r="U9" s="3" t="s">
        <v>48</v>
      </c>
      <c r="V9" s="3" t="s">
        <v>45</v>
      </c>
      <c r="W9" s="3" t="s">
        <v>48</v>
      </c>
      <c r="X9" s="3" t="s">
        <v>48</v>
      </c>
      <c r="Y9" s="3" t="s">
        <v>48</v>
      </c>
      <c r="Z9" s="3" t="s">
        <v>47</v>
      </c>
      <c r="AA9" s="3" t="s">
        <v>48</v>
      </c>
      <c r="AB9" s="3" t="s">
        <v>47</v>
      </c>
      <c r="AC9" s="3" t="s">
        <v>48</v>
      </c>
      <c r="AD9" s="3" t="s">
        <v>49</v>
      </c>
      <c r="AE9" s="3" t="s">
        <v>48</v>
      </c>
      <c r="AF9" s="3" t="s">
        <v>48</v>
      </c>
      <c r="AG9" s="3" t="s">
        <v>47</v>
      </c>
      <c r="AH9" s="3" t="s">
        <v>48</v>
      </c>
      <c r="AI9" s="3" t="s">
        <v>48</v>
      </c>
      <c r="AJ9" s="3" t="s">
        <v>48</v>
      </c>
      <c r="AK9" s="3" t="s">
        <v>48</v>
      </c>
      <c r="AL9" s="3" t="s">
        <v>48</v>
      </c>
      <c r="AM9" s="3" t="s">
        <v>48</v>
      </c>
      <c r="AN9" s="3" t="s">
        <v>46</v>
      </c>
      <c r="AO9" s="3" t="s">
        <v>48</v>
      </c>
    </row>
    <row r="10" spans="1:42" ht="15.75" customHeight="1" x14ac:dyDescent="0.2">
      <c r="A10" s="1">
        <v>43252.874397754626</v>
      </c>
      <c r="B10" s="2">
        <v>32610</v>
      </c>
      <c r="C10" s="3" t="s">
        <v>55</v>
      </c>
      <c r="D10" s="3" t="s">
        <v>65</v>
      </c>
      <c r="E10" s="3" t="s">
        <v>62</v>
      </c>
      <c r="F10" s="3" t="s">
        <v>48</v>
      </c>
      <c r="G10" s="3" t="s">
        <v>47</v>
      </c>
      <c r="H10" s="3" t="s">
        <v>47</v>
      </c>
      <c r="I10" s="3" t="s">
        <v>46</v>
      </c>
      <c r="J10" s="3" t="s">
        <v>48</v>
      </c>
      <c r="K10" s="3" t="s">
        <v>48</v>
      </c>
      <c r="L10" s="3" t="s">
        <v>47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49</v>
      </c>
      <c r="R10" s="3" t="s">
        <v>46</v>
      </c>
      <c r="T10" s="3" t="s">
        <v>48</v>
      </c>
      <c r="U10" s="3" t="s">
        <v>48</v>
      </c>
      <c r="V10" s="3" t="s">
        <v>47</v>
      </c>
      <c r="W10" s="3" t="s">
        <v>48</v>
      </c>
      <c r="X10" s="3" t="s">
        <v>48</v>
      </c>
      <c r="Y10" s="3" t="s">
        <v>47</v>
      </c>
      <c r="Z10" s="3" t="s">
        <v>47</v>
      </c>
      <c r="AA10" s="3" t="s">
        <v>48</v>
      </c>
      <c r="AB10" s="3" t="s">
        <v>47</v>
      </c>
      <c r="AC10" s="3" t="s">
        <v>48</v>
      </c>
      <c r="AD10" s="3" t="s">
        <v>46</v>
      </c>
      <c r="AE10" s="3" t="s">
        <v>48</v>
      </c>
      <c r="AF10" s="3" t="s">
        <v>48</v>
      </c>
      <c r="AG10" s="3" t="s">
        <v>48</v>
      </c>
      <c r="AH10" s="3" t="s">
        <v>48</v>
      </c>
      <c r="AI10" s="3" t="s">
        <v>48</v>
      </c>
      <c r="AJ10" s="3" t="s">
        <v>48</v>
      </c>
      <c r="AK10" s="3" t="s">
        <v>48</v>
      </c>
      <c r="AL10" s="3" t="s">
        <v>48</v>
      </c>
      <c r="AM10" s="3" t="s">
        <v>48</v>
      </c>
      <c r="AN10" s="3" t="s">
        <v>46</v>
      </c>
      <c r="AO10" s="3" t="s">
        <v>48</v>
      </c>
    </row>
    <row r="11" spans="1:42" ht="15.75" customHeight="1" x14ac:dyDescent="0.2">
      <c r="A11" s="1">
        <v>43252.876948622681</v>
      </c>
      <c r="B11" s="2">
        <v>31084</v>
      </c>
      <c r="C11" s="3" t="s">
        <v>55</v>
      </c>
      <c r="D11" s="3" t="s">
        <v>65</v>
      </c>
      <c r="E11" s="3" t="s">
        <v>52</v>
      </c>
      <c r="F11" s="3" t="s">
        <v>48</v>
      </c>
      <c r="G11" s="3" t="s">
        <v>47</v>
      </c>
      <c r="H11" s="3" t="s">
        <v>47</v>
      </c>
      <c r="I11" s="3" t="s">
        <v>46</v>
      </c>
      <c r="J11" s="3" t="s">
        <v>48</v>
      </c>
      <c r="K11" s="3" t="s">
        <v>48</v>
      </c>
      <c r="L11" s="3" t="s">
        <v>47</v>
      </c>
      <c r="M11" s="3" t="s">
        <v>48</v>
      </c>
      <c r="N11" s="3" t="s">
        <v>48</v>
      </c>
      <c r="O11" s="3" t="s">
        <v>48</v>
      </c>
      <c r="P11" s="3" t="s">
        <v>48</v>
      </c>
      <c r="Q11" s="3" t="s">
        <v>49</v>
      </c>
      <c r="R11" s="3" t="s">
        <v>49</v>
      </c>
      <c r="T11" s="3" t="s">
        <v>48</v>
      </c>
      <c r="U11" s="3" t="s">
        <v>48</v>
      </c>
      <c r="V11" s="3" t="s">
        <v>47</v>
      </c>
      <c r="W11" s="3" t="s">
        <v>48</v>
      </c>
      <c r="X11" s="3" t="s">
        <v>48</v>
      </c>
      <c r="Y11" s="3" t="s">
        <v>48</v>
      </c>
      <c r="Z11" s="3" t="s">
        <v>47</v>
      </c>
      <c r="AA11" s="3" t="s">
        <v>48</v>
      </c>
      <c r="AB11" s="3" t="s">
        <v>48</v>
      </c>
      <c r="AC11" s="3" t="s">
        <v>48</v>
      </c>
      <c r="AD11" s="3" t="s">
        <v>49</v>
      </c>
      <c r="AE11" s="3" t="s">
        <v>48</v>
      </c>
      <c r="AF11" s="3" t="s">
        <v>48</v>
      </c>
      <c r="AG11" s="3" t="s">
        <v>48</v>
      </c>
      <c r="AH11" s="3" t="s">
        <v>48</v>
      </c>
      <c r="AI11" s="3" t="s">
        <v>48</v>
      </c>
      <c r="AJ11" s="3" t="s">
        <v>48</v>
      </c>
      <c r="AK11" s="3" t="s">
        <v>48</v>
      </c>
      <c r="AL11" s="3" t="s">
        <v>48</v>
      </c>
      <c r="AM11" s="3" t="s">
        <v>48</v>
      </c>
      <c r="AN11" s="3" t="s">
        <v>46</v>
      </c>
      <c r="AO11" s="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B2" sqref="B2"/>
    </sheetView>
  </sheetViews>
  <sheetFormatPr defaultRowHeight="12.75" x14ac:dyDescent="0.2"/>
  <cols>
    <col min="3" max="5" width="4.7109375" customWidth="1"/>
  </cols>
  <sheetData>
    <row r="2" spans="2:6" x14ac:dyDescent="0.2">
      <c r="B2" t="s">
        <v>92</v>
      </c>
      <c r="C2">
        <v>1</v>
      </c>
      <c r="D2" s="4"/>
      <c r="E2" s="8" t="s">
        <v>113</v>
      </c>
      <c r="F2" t="s">
        <v>5</v>
      </c>
    </row>
    <row r="3" spans="2:6" x14ac:dyDescent="0.2">
      <c r="B3" t="s">
        <v>93</v>
      </c>
      <c r="C3">
        <v>1</v>
      </c>
      <c r="D3" s="4"/>
      <c r="E3" s="8" t="s">
        <v>113</v>
      </c>
      <c r="F3" t="s">
        <v>6</v>
      </c>
    </row>
    <row r="4" spans="2:6" x14ac:dyDescent="0.2">
      <c r="B4" t="s">
        <v>94</v>
      </c>
      <c r="C4">
        <v>1</v>
      </c>
      <c r="D4" s="4"/>
      <c r="E4" s="8" t="s">
        <v>113</v>
      </c>
      <c r="F4" t="s">
        <v>7</v>
      </c>
    </row>
    <row r="5" spans="2:6" x14ac:dyDescent="0.2">
      <c r="B5" t="s">
        <v>95</v>
      </c>
      <c r="C5">
        <v>1</v>
      </c>
      <c r="D5" s="4"/>
      <c r="E5" s="8" t="s">
        <v>113</v>
      </c>
      <c r="F5" t="s">
        <v>8</v>
      </c>
    </row>
    <row r="6" spans="2:6" x14ac:dyDescent="0.2">
      <c r="B6" t="s">
        <v>96</v>
      </c>
      <c r="C6">
        <v>2</v>
      </c>
      <c r="D6" s="5"/>
      <c r="E6" s="8" t="s">
        <v>115</v>
      </c>
      <c r="F6" t="s">
        <v>9</v>
      </c>
    </row>
    <row r="7" spans="2:6" x14ac:dyDescent="0.2">
      <c r="B7" t="s">
        <v>97</v>
      </c>
      <c r="C7">
        <v>2</v>
      </c>
      <c r="D7" s="5"/>
      <c r="E7" s="8" t="s">
        <v>115</v>
      </c>
      <c r="F7" t="s">
        <v>10</v>
      </c>
    </row>
    <row r="8" spans="2:6" x14ac:dyDescent="0.2">
      <c r="B8" t="s">
        <v>98</v>
      </c>
      <c r="C8">
        <v>2</v>
      </c>
      <c r="D8" s="5"/>
      <c r="E8" s="8" t="s">
        <v>115</v>
      </c>
      <c r="F8" t="s">
        <v>11</v>
      </c>
    </row>
    <row r="9" spans="2:6" x14ac:dyDescent="0.2">
      <c r="B9" t="s">
        <v>99</v>
      </c>
      <c r="C9">
        <v>2</v>
      </c>
      <c r="D9" s="5"/>
      <c r="E9" s="8" t="s">
        <v>115</v>
      </c>
      <c r="F9" t="s">
        <v>12</v>
      </c>
    </row>
    <row r="10" spans="2:6" x14ac:dyDescent="0.2">
      <c r="B10" t="s">
        <v>100</v>
      </c>
      <c r="C10">
        <v>2</v>
      </c>
      <c r="D10" s="5"/>
      <c r="E10" s="8" t="s">
        <v>114</v>
      </c>
      <c r="F10" t="s">
        <v>13</v>
      </c>
    </row>
    <row r="11" spans="2:6" x14ac:dyDescent="0.2">
      <c r="B11" t="s">
        <v>66</v>
      </c>
      <c r="C11">
        <v>2</v>
      </c>
      <c r="D11" s="5"/>
      <c r="E11" s="8" t="s">
        <v>112</v>
      </c>
      <c r="F11" t="s">
        <v>14</v>
      </c>
    </row>
    <row r="12" spans="2:6" x14ac:dyDescent="0.2">
      <c r="B12" t="s">
        <v>67</v>
      </c>
      <c r="C12">
        <v>2</v>
      </c>
      <c r="D12" s="5"/>
      <c r="E12" s="8" t="s">
        <v>115</v>
      </c>
      <c r="F12" t="s">
        <v>15</v>
      </c>
    </row>
    <row r="13" spans="2:6" x14ac:dyDescent="0.2">
      <c r="B13" t="s">
        <v>68</v>
      </c>
      <c r="C13">
        <v>2</v>
      </c>
      <c r="D13" s="5"/>
      <c r="E13" s="8" t="s">
        <v>114</v>
      </c>
      <c r="F13" t="s">
        <v>16</v>
      </c>
    </row>
    <row r="14" spans="2:6" x14ac:dyDescent="0.2">
      <c r="B14" t="s">
        <v>69</v>
      </c>
      <c r="C14">
        <v>2</v>
      </c>
      <c r="D14" s="5"/>
      <c r="E14" s="8" t="s">
        <v>114</v>
      </c>
      <c r="F14" t="s">
        <v>17</v>
      </c>
    </row>
    <row r="15" spans="2:6" x14ac:dyDescent="0.2">
      <c r="B15" t="s">
        <v>70</v>
      </c>
      <c r="C15">
        <v>3</v>
      </c>
      <c r="D15" s="7"/>
      <c r="E15" s="8" t="s">
        <v>113</v>
      </c>
      <c r="F15" t="s">
        <v>19</v>
      </c>
    </row>
    <row r="16" spans="2:6" x14ac:dyDescent="0.2">
      <c r="B16" t="s">
        <v>71</v>
      </c>
      <c r="C16">
        <v>3</v>
      </c>
      <c r="D16" s="7"/>
      <c r="E16" s="8" t="s">
        <v>115</v>
      </c>
      <c r="F16" t="s">
        <v>20</v>
      </c>
    </row>
    <row r="17" spans="2:6" x14ac:dyDescent="0.2">
      <c r="B17" t="s">
        <v>72</v>
      </c>
      <c r="C17">
        <v>3</v>
      </c>
      <c r="D17" s="7"/>
      <c r="E17" s="8" t="s">
        <v>113</v>
      </c>
      <c r="F17" t="s">
        <v>21</v>
      </c>
    </row>
    <row r="18" spans="2:6" x14ac:dyDescent="0.2">
      <c r="B18" t="s">
        <v>73</v>
      </c>
      <c r="C18">
        <v>3</v>
      </c>
      <c r="D18" s="7"/>
      <c r="E18" s="8" t="s">
        <v>115</v>
      </c>
      <c r="F18" t="s">
        <v>22</v>
      </c>
    </row>
    <row r="19" spans="2:6" x14ac:dyDescent="0.2">
      <c r="B19" t="s">
        <v>74</v>
      </c>
      <c r="C19">
        <v>3</v>
      </c>
      <c r="D19" s="7"/>
      <c r="E19" s="8" t="s">
        <v>113</v>
      </c>
      <c r="F19" t="s">
        <v>23</v>
      </c>
    </row>
    <row r="20" spans="2:6" x14ac:dyDescent="0.2">
      <c r="B20" t="s">
        <v>75</v>
      </c>
      <c r="C20">
        <v>3</v>
      </c>
      <c r="D20" s="7"/>
      <c r="E20" s="8" t="s">
        <v>116</v>
      </c>
      <c r="F20" t="s">
        <v>24</v>
      </c>
    </row>
    <row r="21" spans="2:6" x14ac:dyDescent="0.2">
      <c r="B21" t="s">
        <v>76</v>
      </c>
      <c r="C21">
        <v>3</v>
      </c>
      <c r="D21" s="7"/>
      <c r="E21" s="8" t="s">
        <v>116</v>
      </c>
      <c r="F21" t="s">
        <v>25</v>
      </c>
    </row>
    <row r="22" spans="2:6" x14ac:dyDescent="0.2">
      <c r="B22" t="s">
        <v>77</v>
      </c>
      <c r="C22">
        <v>4</v>
      </c>
      <c r="D22" s="6"/>
      <c r="E22" s="8" t="s">
        <v>115</v>
      </c>
      <c r="F22" t="s">
        <v>26</v>
      </c>
    </row>
    <row r="23" spans="2:6" x14ac:dyDescent="0.2">
      <c r="B23" t="s">
        <v>78</v>
      </c>
      <c r="C23">
        <v>4</v>
      </c>
      <c r="D23" s="6"/>
      <c r="E23" s="8" t="s">
        <v>112</v>
      </c>
      <c r="F23" t="s">
        <v>27</v>
      </c>
    </row>
    <row r="24" spans="2:6" x14ac:dyDescent="0.2">
      <c r="B24" t="s">
        <v>79</v>
      </c>
      <c r="C24">
        <v>4</v>
      </c>
      <c r="D24" s="6"/>
      <c r="E24" s="8" t="s">
        <v>115</v>
      </c>
      <c r="F24" t="s">
        <v>28</v>
      </c>
    </row>
    <row r="25" spans="2:6" x14ac:dyDescent="0.2">
      <c r="B25" t="s">
        <v>80</v>
      </c>
      <c r="C25">
        <v>4</v>
      </c>
      <c r="D25" s="6"/>
      <c r="E25" s="8" t="s">
        <v>114</v>
      </c>
      <c r="F25" t="s">
        <v>29</v>
      </c>
    </row>
    <row r="26" spans="2:6" x14ac:dyDescent="0.2">
      <c r="B26" t="s">
        <v>81</v>
      </c>
      <c r="C26">
        <v>4</v>
      </c>
      <c r="D26" s="6"/>
      <c r="E26" s="8" t="s">
        <v>115</v>
      </c>
      <c r="F26" t="s">
        <v>30</v>
      </c>
    </row>
    <row r="27" spans="2:6" x14ac:dyDescent="0.2">
      <c r="B27" t="s">
        <v>82</v>
      </c>
      <c r="C27">
        <v>4</v>
      </c>
      <c r="D27" s="6"/>
      <c r="E27" s="8" t="s">
        <v>114</v>
      </c>
      <c r="F27" t="s">
        <v>31</v>
      </c>
    </row>
    <row r="28" spans="2:6" x14ac:dyDescent="0.2">
      <c r="B28" t="s">
        <v>83</v>
      </c>
      <c r="C28">
        <v>4</v>
      </c>
      <c r="D28" s="6"/>
      <c r="E28" s="8" t="s">
        <v>114</v>
      </c>
      <c r="F28" t="s">
        <v>32</v>
      </c>
    </row>
    <row r="29" spans="2:6" x14ac:dyDescent="0.2">
      <c r="B29" t="s">
        <v>84</v>
      </c>
      <c r="C29">
        <v>4</v>
      </c>
      <c r="D29" s="6"/>
      <c r="E29" s="8" t="s">
        <v>114</v>
      </c>
      <c r="F29" t="s">
        <v>33</v>
      </c>
    </row>
    <row r="30" spans="2:6" x14ac:dyDescent="0.2">
      <c r="B30" t="s">
        <v>85</v>
      </c>
      <c r="C30">
        <v>4</v>
      </c>
      <c r="D30" s="6"/>
      <c r="E30" s="8" t="s">
        <v>115</v>
      </c>
      <c r="F30" t="s">
        <v>34</v>
      </c>
    </row>
    <row r="31" spans="2:6" x14ac:dyDescent="0.2">
      <c r="B31" t="s">
        <v>86</v>
      </c>
      <c r="C31">
        <v>4</v>
      </c>
      <c r="D31" s="6"/>
      <c r="E31" s="8" t="s">
        <v>115</v>
      </c>
      <c r="F31" t="s">
        <v>35</v>
      </c>
    </row>
    <row r="32" spans="2:6" x14ac:dyDescent="0.2">
      <c r="B32" t="s">
        <v>87</v>
      </c>
      <c r="C32">
        <v>4</v>
      </c>
      <c r="D32" s="6"/>
      <c r="E32" s="8" t="s">
        <v>115</v>
      </c>
      <c r="F32" t="s">
        <v>36</v>
      </c>
    </row>
    <row r="33" spans="2:6" x14ac:dyDescent="0.2">
      <c r="B33" t="s">
        <v>88</v>
      </c>
      <c r="C33">
        <v>4</v>
      </c>
      <c r="D33" s="6"/>
      <c r="E33" s="8" t="s">
        <v>116</v>
      </c>
      <c r="F33" t="s">
        <v>37</v>
      </c>
    </row>
    <row r="34" spans="2:6" x14ac:dyDescent="0.2">
      <c r="B34" t="s">
        <v>89</v>
      </c>
      <c r="C34">
        <v>4</v>
      </c>
      <c r="D34" s="6"/>
      <c r="E34" s="8" t="s">
        <v>116</v>
      </c>
      <c r="F34" t="s">
        <v>38</v>
      </c>
    </row>
    <row r="35" spans="2:6" x14ac:dyDescent="0.2">
      <c r="B35" t="s">
        <v>90</v>
      </c>
      <c r="C35">
        <v>4</v>
      </c>
      <c r="D35" s="6"/>
      <c r="E35" s="8" t="s">
        <v>112</v>
      </c>
      <c r="F35" t="s">
        <v>39</v>
      </c>
    </row>
    <row r="36" spans="2:6" x14ac:dyDescent="0.2">
      <c r="B36" t="s">
        <v>91</v>
      </c>
      <c r="C36">
        <v>4</v>
      </c>
      <c r="D36" s="6"/>
      <c r="E36" s="8" t="s">
        <v>112</v>
      </c>
      <c r="F36" t="s">
        <v>40</v>
      </c>
    </row>
    <row r="38" spans="2:6" x14ac:dyDescent="0.2">
      <c r="B38" t="s">
        <v>117</v>
      </c>
    </row>
    <row r="39" spans="2:6" x14ac:dyDescent="0.2">
      <c r="B39" t="s">
        <v>118</v>
      </c>
    </row>
    <row r="40" spans="2:6" x14ac:dyDescent="0.2">
      <c r="B40" t="s">
        <v>119</v>
      </c>
    </row>
    <row r="41" spans="2:6" x14ac:dyDescent="0.2">
      <c r="B41" t="s">
        <v>120</v>
      </c>
    </row>
    <row r="42" spans="2:6" x14ac:dyDescent="0.2">
      <c r="B4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tabSelected="1" workbookViewId="0">
      <selection activeCell="E12" sqref="E12"/>
    </sheetView>
  </sheetViews>
  <sheetFormatPr defaultRowHeight="12.75" x14ac:dyDescent="0.2"/>
  <cols>
    <col min="3" max="5" width="4.7109375" customWidth="1"/>
  </cols>
  <sheetData>
    <row r="2" spans="2:6" x14ac:dyDescent="0.2">
      <c r="B2" t="s">
        <v>92</v>
      </c>
      <c r="C2">
        <v>1</v>
      </c>
      <c r="D2" s="4"/>
      <c r="E2" s="8" t="s">
        <v>113</v>
      </c>
      <c r="F2" t="s">
        <v>5</v>
      </c>
    </row>
    <row r="3" spans="2:6" x14ac:dyDescent="0.2">
      <c r="B3" t="s">
        <v>93</v>
      </c>
      <c r="C3">
        <v>1</v>
      </c>
      <c r="D3" s="4"/>
      <c r="E3" s="8" t="s">
        <v>113</v>
      </c>
      <c r="F3" t="s">
        <v>6</v>
      </c>
    </row>
    <row r="4" spans="2:6" x14ac:dyDescent="0.2">
      <c r="B4" t="s">
        <v>94</v>
      </c>
      <c r="C4">
        <v>1</v>
      </c>
      <c r="D4" s="4"/>
      <c r="E4" s="8" t="s">
        <v>113</v>
      </c>
      <c r="F4" t="s">
        <v>7</v>
      </c>
    </row>
    <row r="5" spans="2:6" x14ac:dyDescent="0.2">
      <c r="B5" t="s">
        <v>95</v>
      </c>
      <c r="C5">
        <v>1</v>
      </c>
      <c r="D5" s="4"/>
      <c r="E5" s="8" t="s">
        <v>113</v>
      </c>
      <c r="F5" t="s">
        <v>8</v>
      </c>
    </row>
    <row r="6" spans="2:6" x14ac:dyDescent="0.2">
      <c r="B6" t="s">
        <v>96</v>
      </c>
      <c r="C6">
        <v>2</v>
      </c>
      <c r="D6" s="5"/>
      <c r="E6" s="8" t="s">
        <v>115</v>
      </c>
      <c r="F6" t="s">
        <v>9</v>
      </c>
    </row>
    <row r="7" spans="2:6" x14ac:dyDescent="0.2">
      <c r="B7" t="s">
        <v>97</v>
      </c>
      <c r="C7">
        <v>2</v>
      </c>
      <c r="D7" s="5"/>
      <c r="E7" s="8" t="s">
        <v>115</v>
      </c>
      <c r="F7" t="s">
        <v>10</v>
      </c>
    </row>
    <row r="8" spans="2:6" x14ac:dyDescent="0.2">
      <c r="B8" t="s">
        <v>98</v>
      </c>
      <c r="C8">
        <v>2</v>
      </c>
      <c r="D8" s="5"/>
      <c r="E8" s="8" t="s">
        <v>115</v>
      </c>
      <c r="F8" t="s">
        <v>11</v>
      </c>
    </row>
    <row r="9" spans="2:6" x14ac:dyDescent="0.2">
      <c r="B9" t="s">
        <v>99</v>
      </c>
      <c r="C9">
        <v>2</v>
      </c>
      <c r="D9" s="5"/>
      <c r="E9" s="8" t="s">
        <v>115</v>
      </c>
      <c r="F9" t="s">
        <v>12</v>
      </c>
    </row>
    <row r="10" spans="2:6" x14ac:dyDescent="0.2">
      <c r="B10" t="s">
        <v>67</v>
      </c>
      <c r="C10">
        <v>2</v>
      </c>
      <c r="D10" s="5"/>
      <c r="E10" s="8" t="s">
        <v>115</v>
      </c>
      <c r="F10" t="s">
        <v>15</v>
      </c>
    </row>
    <row r="11" spans="2:6" x14ac:dyDescent="0.2">
      <c r="B11" t="s">
        <v>66</v>
      </c>
      <c r="C11">
        <v>2</v>
      </c>
      <c r="D11" s="5"/>
      <c r="E11" s="8" t="s">
        <v>112</v>
      </c>
      <c r="F11" t="s">
        <v>14</v>
      </c>
    </row>
    <row r="12" spans="2:6" x14ac:dyDescent="0.2">
      <c r="B12" t="s">
        <v>100</v>
      </c>
      <c r="C12">
        <v>2</v>
      </c>
      <c r="D12" s="5"/>
      <c r="E12" s="8" t="s">
        <v>114</v>
      </c>
      <c r="F12" t="s">
        <v>13</v>
      </c>
    </row>
    <row r="13" spans="2:6" x14ac:dyDescent="0.2">
      <c r="B13" t="s">
        <v>68</v>
      </c>
      <c r="C13">
        <v>2</v>
      </c>
      <c r="D13" s="5"/>
      <c r="E13" s="8" t="s">
        <v>114</v>
      </c>
      <c r="F13" t="s">
        <v>16</v>
      </c>
    </row>
    <row r="14" spans="2:6" x14ac:dyDescent="0.2">
      <c r="B14" t="s">
        <v>69</v>
      </c>
      <c r="C14">
        <v>2</v>
      </c>
      <c r="D14" s="5"/>
      <c r="E14" s="8" t="s">
        <v>114</v>
      </c>
      <c r="F14" t="s">
        <v>17</v>
      </c>
    </row>
    <row r="15" spans="2:6" x14ac:dyDescent="0.2">
      <c r="B15" t="s">
        <v>70</v>
      </c>
      <c r="C15">
        <v>3</v>
      </c>
      <c r="D15" s="7"/>
      <c r="E15" s="8" t="s">
        <v>113</v>
      </c>
      <c r="F15" t="s">
        <v>19</v>
      </c>
    </row>
    <row r="16" spans="2:6" x14ac:dyDescent="0.2">
      <c r="B16" t="s">
        <v>72</v>
      </c>
      <c r="C16">
        <v>3</v>
      </c>
      <c r="D16" s="7"/>
      <c r="E16" s="8" t="s">
        <v>113</v>
      </c>
      <c r="F16" t="s">
        <v>21</v>
      </c>
    </row>
    <row r="17" spans="2:6" x14ac:dyDescent="0.2">
      <c r="B17" t="s">
        <v>74</v>
      </c>
      <c r="C17">
        <v>3</v>
      </c>
      <c r="D17" s="7"/>
      <c r="E17" s="8" t="s">
        <v>113</v>
      </c>
      <c r="F17" t="s">
        <v>23</v>
      </c>
    </row>
    <row r="18" spans="2:6" x14ac:dyDescent="0.2">
      <c r="B18" t="s">
        <v>75</v>
      </c>
      <c r="C18">
        <v>3</v>
      </c>
      <c r="D18" s="7"/>
      <c r="E18" s="8" t="s">
        <v>116</v>
      </c>
      <c r="F18" t="s">
        <v>24</v>
      </c>
    </row>
    <row r="19" spans="2:6" x14ac:dyDescent="0.2">
      <c r="B19" t="s">
        <v>76</v>
      </c>
      <c r="C19">
        <v>3</v>
      </c>
      <c r="D19" s="7"/>
      <c r="E19" s="8" t="s">
        <v>116</v>
      </c>
      <c r="F19" t="s">
        <v>25</v>
      </c>
    </row>
    <row r="20" spans="2:6" x14ac:dyDescent="0.2">
      <c r="B20" t="s">
        <v>71</v>
      </c>
      <c r="C20">
        <v>3</v>
      </c>
      <c r="D20" s="7"/>
      <c r="E20" s="8" t="s">
        <v>115</v>
      </c>
      <c r="F20" t="s">
        <v>20</v>
      </c>
    </row>
    <row r="21" spans="2:6" x14ac:dyDescent="0.2">
      <c r="B21" t="s">
        <v>73</v>
      </c>
      <c r="C21">
        <v>3</v>
      </c>
      <c r="D21" s="7"/>
      <c r="E21" s="8" t="s">
        <v>115</v>
      </c>
      <c r="F21" t="s">
        <v>22</v>
      </c>
    </row>
    <row r="22" spans="2:6" x14ac:dyDescent="0.2">
      <c r="B22" t="s">
        <v>88</v>
      </c>
      <c r="C22">
        <v>4</v>
      </c>
      <c r="D22" s="6"/>
      <c r="E22" s="8" t="s">
        <v>116</v>
      </c>
      <c r="F22" t="s">
        <v>37</v>
      </c>
    </row>
    <row r="23" spans="2:6" x14ac:dyDescent="0.2">
      <c r="B23" t="s">
        <v>89</v>
      </c>
      <c r="C23">
        <v>4</v>
      </c>
      <c r="D23" s="6"/>
      <c r="E23" s="8" t="s">
        <v>116</v>
      </c>
      <c r="F23" t="s">
        <v>38</v>
      </c>
    </row>
    <row r="24" spans="2:6" x14ac:dyDescent="0.2">
      <c r="B24" t="s">
        <v>77</v>
      </c>
      <c r="C24">
        <v>4</v>
      </c>
      <c r="D24" s="6"/>
      <c r="E24" s="8" t="s">
        <v>115</v>
      </c>
      <c r="F24" t="s">
        <v>26</v>
      </c>
    </row>
    <row r="25" spans="2:6" x14ac:dyDescent="0.2">
      <c r="B25" t="s">
        <v>79</v>
      </c>
      <c r="C25">
        <v>4</v>
      </c>
      <c r="D25" s="6"/>
      <c r="E25" s="8" t="s">
        <v>115</v>
      </c>
      <c r="F25" t="s">
        <v>28</v>
      </c>
    </row>
    <row r="26" spans="2:6" x14ac:dyDescent="0.2">
      <c r="B26" t="s">
        <v>81</v>
      </c>
      <c r="C26">
        <v>4</v>
      </c>
      <c r="D26" s="6"/>
      <c r="E26" s="8" t="s">
        <v>115</v>
      </c>
      <c r="F26" t="s">
        <v>30</v>
      </c>
    </row>
    <row r="27" spans="2:6" x14ac:dyDescent="0.2">
      <c r="B27" t="s">
        <v>85</v>
      </c>
      <c r="C27">
        <v>4</v>
      </c>
      <c r="D27" s="6"/>
      <c r="E27" s="8" t="s">
        <v>115</v>
      </c>
      <c r="F27" t="s">
        <v>34</v>
      </c>
    </row>
    <row r="28" spans="2:6" x14ac:dyDescent="0.2">
      <c r="B28" t="s">
        <v>86</v>
      </c>
      <c r="C28">
        <v>4</v>
      </c>
      <c r="D28" s="6"/>
      <c r="E28" s="8" t="s">
        <v>115</v>
      </c>
      <c r="F28" t="s">
        <v>35</v>
      </c>
    </row>
    <row r="29" spans="2:6" x14ac:dyDescent="0.2">
      <c r="B29" t="s">
        <v>87</v>
      </c>
      <c r="C29">
        <v>4</v>
      </c>
      <c r="D29" s="6"/>
      <c r="E29" s="8" t="s">
        <v>115</v>
      </c>
      <c r="F29" t="s">
        <v>36</v>
      </c>
    </row>
    <row r="30" spans="2:6" x14ac:dyDescent="0.2">
      <c r="B30" t="s">
        <v>78</v>
      </c>
      <c r="C30">
        <v>4</v>
      </c>
      <c r="D30" s="6"/>
      <c r="E30" s="8" t="s">
        <v>112</v>
      </c>
      <c r="F30" t="s">
        <v>27</v>
      </c>
    </row>
    <row r="31" spans="2:6" x14ac:dyDescent="0.2">
      <c r="B31" t="s">
        <v>90</v>
      </c>
      <c r="C31">
        <v>4</v>
      </c>
      <c r="D31" s="6"/>
      <c r="E31" s="8" t="s">
        <v>112</v>
      </c>
      <c r="F31" t="s">
        <v>39</v>
      </c>
    </row>
    <row r="32" spans="2:6" x14ac:dyDescent="0.2">
      <c r="B32" t="s">
        <v>91</v>
      </c>
      <c r="C32">
        <v>4</v>
      </c>
      <c r="D32" s="6"/>
      <c r="E32" s="8" t="s">
        <v>112</v>
      </c>
      <c r="F32" t="s">
        <v>40</v>
      </c>
    </row>
    <row r="33" spans="2:6" x14ac:dyDescent="0.2">
      <c r="B33" t="s">
        <v>80</v>
      </c>
      <c r="C33">
        <v>4</v>
      </c>
      <c r="D33" s="6"/>
      <c r="E33" s="8" t="s">
        <v>114</v>
      </c>
      <c r="F33" t="s">
        <v>29</v>
      </c>
    </row>
    <row r="34" spans="2:6" x14ac:dyDescent="0.2">
      <c r="B34" t="s">
        <v>82</v>
      </c>
      <c r="C34">
        <v>4</v>
      </c>
      <c r="D34" s="6"/>
      <c r="E34" s="8" t="s">
        <v>114</v>
      </c>
      <c r="F34" t="s">
        <v>31</v>
      </c>
    </row>
    <row r="35" spans="2:6" x14ac:dyDescent="0.2">
      <c r="B35" t="s">
        <v>83</v>
      </c>
      <c r="C35">
        <v>4</v>
      </c>
      <c r="D35" s="6"/>
      <c r="E35" s="8" t="s">
        <v>114</v>
      </c>
      <c r="F35" t="s">
        <v>32</v>
      </c>
    </row>
    <row r="36" spans="2:6" x14ac:dyDescent="0.2">
      <c r="B36" t="s">
        <v>84</v>
      </c>
      <c r="C36">
        <v>4</v>
      </c>
      <c r="D36" s="6"/>
      <c r="E36" s="8" t="s">
        <v>114</v>
      </c>
      <c r="F36" t="s">
        <v>33</v>
      </c>
    </row>
    <row r="38" spans="2:6" x14ac:dyDescent="0.2">
      <c r="B38" t="s">
        <v>117</v>
      </c>
    </row>
    <row r="39" spans="2:6" x14ac:dyDescent="0.2">
      <c r="B39" t="s">
        <v>118</v>
      </c>
    </row>
    <row r="40" spans="2:6" x14ac:dyDescent="0.2">
      <c r="B40" t="s">
        <v>119</v>
      </c>
    </row>
    <row r="41" spans="2:6" x14ac:dyDescent="0.2">
      <c r="B41" t="s">
        <v>120</v>
      </c>
    </row>
    <row r="42" spans="2:6" x14ac:dyDescent="0.2">
      <c r="B42" t="s">
        <v>121</v>
      </c>
    </row>
  </sheetData>
  <sortState ref="B2:F36">
    <sortCondition ref="C2:C36"/>
    <sortCondition ref="E2:E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workbookViewId="0"/>
  </sheetViews>
  <sheetFormatPr defaultRowHeight="12.75" x14ac:dyDescent="0.2"/>
  <cols>
    <col min="1" max="1" width="3.7109375" customWidth="1"/>
    <col min="2" max="2" width="12.7109375" customWidth="1"/>
    <col min="3" max="12" width="4.7109375" customWidth="1"/>
    <col min="13" max="14" width="14.7109375" customWidth="1"/>
    <col min="15" max="16" width="16.5703125" customWidth="1"/>
    <col min="17" max="18" width="14.7109375" customWidth="1"/>
  </cols>
  <sheetData>
    <row r="2" spans="2:18" x14ac:dyDescent="0.2">
      <c r="B2" s="10" t="s">
        <v>122</v>
      </c>
      <c r="C2" s="10" t="s">
        <v>101</v>
      </c>
      <c r="D2" s="10" t="s">
        <v>102</v>
      </c>
      <c r="E2" s="10" t="s">
        <v>103</v>
      </c>
      <c r="F2" s="10" t="s">
        <v>104</v>
      </c>
      <c r="G2" s="10" t="s">
        <v>105</v>
      </c>
      <c r="H2" s="10" t="s">
        <v>106</v>
      </c>
      <c r="I2" s="10" t="s">
        <v>107</v>
      </c>
      <c r="J2" s="10" t="s">
        <v>108</v>
      </c>
      <c r="K2" s="10" t="s">
        <v>109</v>
      </c>
      <c r="L2" s="10" t="s">
        <v>110</v>
      </c>
      <c r="M2" s="10" t="s">
        <v>49</v>
      </c>
      <c r="N2" s="10" t="s">
        <v>46</v>
      </c>
      <c r="O2" s="10" t="s">
        <v>45</v>
      </c>
      <c r="P2" s="10" t="s">
        <v>47</v>
      </c>
      <c r="Q2" s="10" t="s">
        <v>48</v>
      </c>
      <c r="R2" s="10" t="s">
        <v>111</v>
      </c>
    </row>
    <row r="3" spans="2:18" x14ac:dyDescent="0.2">
      <c r="B3" s="10" t="s">
        <v>92</v>
      </c>
      <c r="C3" s="9">
        <v>3</v>
      </c>
      <c r="D3" s="9">
        <v>3</v>
      </c>
      <c r="E3" s="9">
        <v>5</v>
      </c>
      <c r="F3" s="9">
        <v>3</v>
      </c>
      <c r="G3" s="9">
        <v>5</v>
      </c>
      <c r="H3" s="9">
        <v>5</v>
      </c>
      <c r="I3" s="9">
        <v>5</v>
      </c>
      <c r="J3" s="9">
        <v>5</v>
      </c>
      <c r="K3" s="9">
        <v>5</v>
      </c>
      <c r="L3" s="9">
        <v>5</v>
      </c>
      <c r="M3" s="9" t="e">
        <f t="shared" ref="M3:M37" si="0">IF(COUNTIF(C3:L3, 1)=0, NA(), COUNTIF(C3:L3, 1))</f>
        <v>#N/A</v>
      </c>
      <c r="N3" s="9" t="e">
        <f t="shared" ref="N3:N37" si="1">IF(COUNTIF(C3:L3, 2)=0, NA(), COUNTIF(C3:L3, 2))</f>
        <v>#N/A</v>
      </c>
      <c r="O3" s="9">
        <f t="shared" ref="O3:O37" si="2">IF(COUNTIF(C3:L3, 3)=0, NA(), COUNTIF(C3:L3, 3))</f>
        <v>3</v>
      </c>
      <c r="P3" s="9" t="e">
        <f t="shared" ref="P3:P37" si="3">IF(COUNTIF(C3:L3, 4)=0, NA(), COUNTIF(C3:L3, 4))</f>
        <v>#N/A</v>
      </c>
      <c r="Q3" s="9">
        <f t="shared" ref="Q3:Q37" si="4">IF(COUNTIF(C3:L3, 5)=0, NA(), COUNTIF(C3:L3, 5))</f>
        <v>7</v>
      </c>
      <c r="R3" s="11">
        <f>AVERAGE(C3:L3)</f>
        <v>4.4000000000000004</v>
      </c>
    </row>
    <row r="4" spans="2:18" x14ac:dyDescent="0.2">
      <c r="B4" s="10" t="s">
        <v>93</v>
      </c>
      <c r="C4" s="9">
        <v>2</v>
      </c>
      <c r="D4" s="9">
        <v>3</v>
      </c>
      <c r="E4" s="9">
        <v>5</v>
      </c>
      <c r="F4" s="9">
        <v>2</v>
      </c>
      <c r="G4" s="9">
        <v>4</v>
      </c>
      <c r="H4" s="9">
        <v>3</v>
      </c>
      <c r="I4" s="9">
        <v>5</v>
      </c>
      <c r="J4" s="9">
        <v>3</v>
      </c>
      <c r="K4" s="9">
        <v>4</v>
      </c>
      <c r="L4" s="9">
        <v>4</v>
      </c>
      <c r="M4" s="9" t="e">
        <f t="shared" si="0"/>
        <v>#N/A</v>
      </c>
      <c r="N4" s="9">
        <f t="shared" si="1"/>
        <v>2</v>
      </c>
      <c r="O4" s="9">
        <f t="shared" si="2"/>
        <v>3</v>
      </c>
      <c r="P4" s="9">
        <f t="shared" si="3"/>
        <v>3</v>
      </c>
      <c r="Q4" s="9">
        <f t="shared" si="4"/>
        <v>2</v>
      </c>
      <c r="R4" s="11">
        <f t="shared" ref="R4:R37" si="5">AVERAGE(C4:L4)</f>
        <v>3.5</v>
      </c>
    </row>
    <row r="5" spans="2:18" x14ac:dyDescent="0.2">
      <c r="B5" s="10" t="s">
        <v>94</v>
      </c>
      <c r="C5" s="9">
        <v>4</v>
      </c>
      <c r="D5" s="9">
        <v>3</v>
      </c>
      <c r="E5" s="9">
        <v>5</v>
      </c>
      <c r="F5" s="9">
        <v>1</v>
      </c>
      <c r="G5" s="9">
        <v>3</v>
      </c>
      <c r="H5" s="9">
        <v>3</v>
      </c>
      <c r="I5" s="9">
        <v>5</v>
      </c>
      <c r="J5" s="9">
        <v>3</v>
      </c>
      <c r="K5" s="9">
        <v>4</v>
      </c>
      <c r="L5" s="9">
        <v>4</v>
      </c>
      <c r="M5" s="9">
        <f t="shared" si="0"/>
        <v>1</v>
      </c>
      <c r="N5" s="9" t="e">
        <f t="shared" si="1"/>
        <v>#N/A</v>
      </c>
      <c r="O5" s="9">
        <f t="shared" si="2"/>
        <v>4</v>
      </c>
      <c r="P5" s="9">
        <f t="shared" si="3"/>
        <v>3</v>
      </c>
      <c r="Q5" s="9">
        <f t="shared" si="4"/>
        <v>2</v>
      </c>
      <c r="R5" s="11">
        <f t="shared" si="5"/>
        <v>3.5</v>
      </c>
    </row>
    <row r="6" spans="2:18" x14ac:dyDescent="0.2">
      <c r="B6" s="10" t="s">
        <v>95</v>
      </c>
      <c r="C6" s="9">
        <v>3</v>
      </c>
      <c r="D6" s="9">
        <v>4</v>
      </c>
      <c r="E6" s="9">
        <v>1</v>
      </c>
      <c r="F6" s="9">
        <v>4</v>
      </c>
      <c r="G6" s="9">
        <v>3</v>
      </c>
      <c r="H6" s="9">
        <v>1</v>
      </c>
      <c r="I6" s="9">
        <v>4</v>
      </c>
      <c r="J6" s="9">
        <v>1</v>
      </c>
      <c r="K6" s="9">
        <v>2</v>
      </c>
      <c r="L6" s="9">
        <v>2</v>
      </c>
      <c r="M6" s="9">
        <f t="shared" si="0"/>
        <v>3</v>
      </c>
      <c r="N6" s="9">
        <f t="shared" si="1"/>
        <v>2</v>
      </c>
      <c r="O6" s="9">
        <f t="shared" si="2"/>
        <v>2</v>
      </c>
      <c r="P6" s="9">
        <f t="shared" si="3"/>
        <v>3</v>
      </c>
      <c r="Q6" s="9" t="e">
        <f t="shared" si="4"/>
        <v>#N/A</v>
      </c>
      <c r="R6" s="11">
        <f t="shared" si="5"/>
        <v>2.5</v>
      </c>
    </row>
    <row r="7" spans="2:18" x14ac:dyDescent="0.2">
      <c r="B7" s="10" t="s">
        <v>96</v>
      </c>
      <c r="C7" s="9">
        <v>5</v>
      </c>
      <c r="D7" s="9">
        <v>3</v>
      </c>
      <c r="E7" s="9">
        <v>5</v>
      </c>
      <c r="F7" s="9">
        <v>4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9">
        <v>5</v>
      </c>
      <c r="M7" s="9" t="e">
        <f t="shared" si="0"/>
        <v>#N/A</v>
      </c>
      <c r="N7" s="9" t="e">
        <f t="shared" si="1"/>
        <v>#N/A</v>
      </c>
      <c r="O7" s="9">
        <f t="shared" si="2"/>
        <v>1</v>
      </c>
      <c r="P7" s="9">
        <f t="shared" si="3"/>
        <v>1</v>
      </c>
      <c r="Q7" s="9">
        <f t="shared" si="4"/>
        <v>8</v>
      </c>
      <c r="R7" s="11">
        <f t="shared" si="5"/>
        <v>4.7</v>
      </c>
    </row>
    <row r="8" spans="2:18" x14ac:dyDescent="0.2">
      <c r="B8" s="10" t="s">
        <v>97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4</v>
      </c>
      <c r="I8" s="9">
        <v>5</v>
      </c>
      <c r="J8" s="9">
        <v>5</v>
      </c>
      <c r="K8" s="9">
        <v>5</v>
      </c>
      <c r="L8" s="9">
        <v>5</v>
      </c>
      <c r="M8" s="9" t="e">
        <f t="shared" si="0"/>
        <v>#N/A</v>
      </c>
      <c r="N8" s="9" t="e">
        <f t="shared" si="1"/>
        <v>#N/A</v>
      </c>
      <c r="O8" s="9" t="e">
        <f t="shared" si="2"/>
        <v>#N/A</v>
      </c>
      <c r="P8" s="9">
        <f t="shared" si="3"/>
        <v>1</v>
      </c>
      <c r="Q8" s="9">
        <f t="shared" si="4"/>
        <v>9</v>
      </c>
      <c r="R8" s="11">
        <f t="shared" si="5"/>
        <v>4.9000000000000004</v>
      </c>
    </row>
    <row r="9" spans="2:18" x14ac:dyDescent="0.2">
      <c r="B9" s="10" t="s">
        <v>98</v>
      </c>
      <c r="C9" s="9">
        <v>5</v>
      </c>
      <c r="D9" s="9">
        <v>5</v>
      </c>
      <c r="E9" s="9">
        <v>5</v>
      </c>
      <c r="F9" s="9">
        <v>5</v>
      </c>
      <c r="G9" s="9">
        <v>5</v>
      </c>
      <c r="H9" s="9">
        <v>4</v>
      </c>
      <c r="I9" s="9">
        <v>5</v>
      </c>
      <c r="J9" s="9">
        <v>5</v>
      </c>
      <c r="K9" s="9">
        <v>4</v>
      </c>
      <c r="L9" s="9">
        <v>4</v>
      </c>
      <c r="M9" s="9" t="e">
        <f t="shared" si="0"/>
        <v>#N/A</v>
      </c>
      <c r="N9" s="9" t="e">
        <f t="shared" si="1"/>
        <v>#N/A</v>
      </c>
      <c r="O9" s="9" t="e">
        <f t="shared" si="2"/>
        <v>#N/A</v>
      </c>
      <c r="P9" s="9">
        <f t="shared" si="3"/>
        <v>3</v>
      </c>
      <c r="Q9" s="9">
        <f t="shared" si="4"/>
        <v>7</v>
      </c>
      <c r="R9" s="11">
        <f t="shared" si="5"/>
        <v>4.7</v>
      </c>
    </row>
    <row r="10" spans="2:18" x14ac:dyDescent="0.2">
      <c r="B10" s="10" t="s">
        <v>99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 t="e">
        <f t="shared" si="0"/>
        <v>#N/A</v>
      </c>
      <c r="N10" s="9" t="e">
        <f t="shared" si="1"/>
        <v>#N/A</v>
      </c>
      <c r="O10" s="9" t="e">
        <f t="shared" si="2"/>
        <v>#N/A</v>
      </c>
      <c r="P10" s="9" t="e">
        <f t="shared" si="3"/>
        <v>#N/A</v>
      </c>
      <c r="Q10" s="9">
        <f t="shared" si="4"/>
        <v>10</v>
      </c>
      <c r="R10" s="11">
        <f t="shared" si="5"/>
        <v>5</v>
      </c>
    </row>
    <row r="11" spans="2:18" x14ac:dyDescent="0.2">
      <c r="B11" s="10" t="s">
        <v>100</v>
      </c>
      <c r="C11" s="9">
        <v>5</v>
      </c>
      <c r="D11" s="9">
        <v>5</v>
      </c>
      <c r="E11" s="9">
        <v>5</v>
      </c>
      <c r="F11" s="9">
        <v>5</v>
      </c>
      <c r="G11" s="9">
        <v>5</v>
      </c>
      <c r="H11" s="9">
        <v>5</v>
      </c>
      <c r="I11" s="9">
        <v>5</v>
      </c>
      <c r="J11" s="9">
        <v>5</v>
      </c>
      <c r="K11" s="9">
        <v>5</v>
      </c>
      <c r="L11" s="9">
        <v>5</v>
      </c>
      <c r="M11" s="9" t="e">
        <f t="shared" si="0"/>
        <v>#N/A</v>
      </c>
      <c r="N11" s="9" t="e">
        <f t="shared" si="1"/>
        <v>#N/A</v>
      </c>
      <c r="O11" s="9" t="e">
        <f t="shared" si="2"/>
        <v>#N/A</v>
      </c>
      <c r="P11" s="9" t="e">
        <f t="shared" si="3"/>
        <v>#N/A</v>
      </c>
      <c r="Q11" s="9">
        <f t="shared" si="4"/>
        <v>10</v>
      </c>
      <c r="R11" s="11">
        <f t="shared" si="5"/>
        <v>5</v>
      </c>
    </row>
    <row r="12" spans="2:18" x14ac:dyDescent="0.2">
      <c r="B12" s="10" t="s">
        <v>66</v>
      </c>
      <c r="C12" s="9">
        <v>4</v>
      </c>
      <c r="D12" s="9">
        <v>3</v>
      </c>
      <c r="E12" s="9">
        <v>5</v>
      </c>
      <c r="F12" s="9">
        <v>5</v>
      </c>
      <c r="G12" s="9">
        <v>5</v>
      </c>
      <c r="H12" s="9">
        <v>4</v>
      </c>
      <c r="I12" s="9">
        <v>5</v>
      </c>
      <c r="J12" s="9">
        <v>5</v>
      </c>
      <c r="K12" s="9">
        <v>5</v>
      </c>
      <c r="L12" s="9">
        <v>5</v>
      </c>
      <c r="M12" s="9" t="e">
        <f t="shared" si="0"/>
        <v>#N/A</v>
      </c>
      <c r="N12" s="9" t="e">
        <f t="shared" si="1"/>
        <v>#N/A</v>
      </c>
      <c r="O12" s="9">
        <f t="shared" si="2"/>
        <v>1</v>
      </c>
      <c r="P12" s="9">
        <f t="shared" si="3"/>
        <v>2</v>
      </c>
      <c r="Q12" s="9">
        <f t="shared" si="4"/>
        <v>7</v>
      </c>
      <c r="R12" s="11">
        <f t="shared" si="5"/>
        <v>4.5999999999999996</v>
      </c>
    </row>
    <row r="13" spans="2:18" x14ac:dyDescent="0.2">
      <c r="B13" s="10" t="s">
        <v>67</v>
      </c>
      <c r="C13" s="9">
        <v>4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9">
        <v>5</v>
      </c>
      <c r="L13" s="9">
        <v>5</v>
      </c>
      <c r="M13" s="9" t="e">
        <f t="shared" si="0"/>
        <v>#N/A</v>
      </c>
      <c r="N13" s="9" t="e">
        <f t="shared" si="1"/>
        <v>#N/A</v>
      </c>
      <c r="O13" s="9" t="e">
        <f t="shared" si="2"/>
        <v>#N/A</v>
      </c>
      <c r="P13" s="9">
        <f t="shared" si="3"/>
        <v>1</v>
      </c>
      <c r="Q13" s="9">
        <f t="shared" si="4"/>
        <v>9</v>
      </c>
      <c r="R13" s="11">
        <f t="shared" si="5"/>
        <v>4.9000000000000004</v>
      </c>
    </row>
    <row r="14" spans="2:18" x14ac:dyDescent="0.2">
      <c r="B14" s="10" t="s">
        <v>68</v>
      </c>
      <c r="C14" s="9">
        <v>2</v>
      </c>
      <c r="D14" s="9">
        <v>4</v>
      </c>
      <c r="E14" s="9">
        <v>1</v>
      </c>
      <c r="F14" s="9">
        <v>5</v>
      </c>
      <c r="G14" s="9">
        <v>1</v>
      </c>
      <c r="H14" s="9">
        <v>2</v>
      </c>
      <c r="I14" s="9">
        <v>2</v>
      </c>
      <c r="J14" s="9">
        <v>2</v>
      </c>
      <c r="K14" s="9">
        <v>1</v>
      </c>
      <c r="L14" s="9">
        <v>1</v>
      </c>
      <c r="M14" s="9">
        <f t="shared" si="0"/>
        <v>4</v>
      </c>
      <c r="N14" s="9">
        <f t="shared" si="1"/>
        <v>4</v>
      </c>
      <c r="O14" s="9" t="e">
        <f t="shared" si="2"/>
        <v>#N/A</v>
      </c>
      <c r="P14" s="9">
        <f t="shared" si="3"/>
        <v>1</v>
      </c>
      <c r="Q14" s="9">
        <f t="shared" si="4"/>
        <v>1</v>
      </c>
      <c r="R14" s="11">
        <f t="shared" si="5"/>
        <v>2.1</v>
      </c>
    </row>
    <row r="15" spans="2:18" x14ac:dyDescent="0.2">
      <c r="B15" s="10" t="s">
        <v>69</v>
      </c>
      <c r="C15" s="9">
        <v>1</v>
      </c>
      <c r="D15" s="9">
        <v>2</v>
      </c>
      <c r="E15" s="9">
        <v>1</v>
      </c>
      <c r="F15" s="9">
        <v>1</v>
      </c>
      <c r="G15" s="9">
        <v>1</v>
      </c>
      <c r="H15" s="9">
        <v>2</v>
      </c>
      <c r="I15" s="9">
        <v>1</v>
      </c>
      <c r="J15" s="9">
        <v>2</v>
      </c>
      <c r="K15" s="9">
        <v>2</v>
      </c>
      <c r="L15" s="9">
        <v>1</v>
      </c>
      <c r="M15" s="9">
        <f t="shared" si="0"/>
        <v>6</v>
      </c>
      <c r="N15" s="9">
        <f t="shared" si="1"/>
        <v>4</v>
      </c>
      <c r="O15" s="9" t="e">
        <f t="shared" si="2"/>
        <v>#N/A</v>
      </c>
      <c r="P15" s="9" t="e">
        <f t="shared" si="3"/>
        <v>#N/A</v>
      </c>
      <c r="Q15" s="9" t="e">
        <f t="shared" si="4"/>
        <v>#N/A</v>
      </c>
      <c r="R15" s="11">
        <f t="shared" si="5"/>
        <v>1.4</v>
      </c>
    </row>
    <row r="16" spans="2:18" x14ac:dyDescent="0.2">
      <c r="B16" s="10" t="s">
        <v>70</v>
      </c>
      <c r="C16" s="9">
        <v>5</v>
      </c>
      <c r="D16" s="9">
        <v>3</v>
      </c>
      <c r="E16" s="9">
        <v>5</v>
      </c>
      <c r="F16" s="9">
        <v>4</v>
      </c>
      <c r="G16" s="9">
        <v>4</v>
      </c>
      <c r="H16" s="9">
        <v>5</v>
      </c>
      <c r="I16" s="9">
        <v>5</v>
      </c>
      <c r="J16" s="9">
        <v>5</v>
      </c>
      <c r="K16" s="9">
        <v>5</v>
      </c>
      <c r="L16" s="9">
        <v>5</v>
      </c>
      <c r="M16" s="9" t="e">
        <f t="shared" si="0"/>
        <v>#N/A</v>
      </c>
      <c r="N16" s="9" t="e">
        <f t="shared" si="1"/>
        <v>#N/A</v>
      </c>
      <c r="O16" s="9">
        <f t="shared" si="2"/>
        <v>1</v>
      </c>
      <c r="P16" s="9">
        <f t="shared" si="3"/>
        <v>2</v>
      </c>
      <c r="Q16" s="9">
        <f t="shared" si="4"/>
        <v>7</v>
      </c>
      <c r="R16" s="11">
        <f t="shared" si="5"/>
        <v>4.5999999999999996</v>
      </c>
    </row>
    <row r="17" spans="2:18" x14ac:dyDescent="0.2">
      <c r="B17" s="10" t="s">
        <v>71</v>
      </c>
      <c r="C17" s="9">
        <v>5</v>
      </c>
      <c r="D17" s="9">
        <v>4</v>
      </c>
      <c r="E17" s="9">
        <v>5</v>
      </c>
      <c r="F17" s="9">
        <v>5</v>
      </c>
      <c r="G17" s="9">
        <v>5</v>
      </c>
      <c r="H17" s="9">
        <v>4</v>
      </c>
      <c r="I17" s="9">
        <v>5</v>
      </c>
      <c r="J17" s="9">
        <v>5</v>
      </c>
      <c r="K17" s="9">
        <v>5</v>
      </c>
      <c r="L17" s="9">
        <v>5</v>
      </c>
      <c r="M17" s="9" t="e">
        <f t="shared" si="0"/>
        <v>#N/A</v>
      </c>
      <c r="N17" s="9" t="e">
        <f t="shared" si="1"/>
        <v>#N/A</v>
      </c>
      <c r="O17" s="9" t="e">
        <f t="shared" si="2"/>
        <v>#N/A</v>
      </c>
      <c r="P17" s="9">
        <f t="shared" si="3"/>
        <v>2</v>
      </c>
      <c r="Q17" s="9">
        <f t="shared" si="4"/>
        <v>8</v>
      </c>
      <c r="R17" s="11">
        <f t="shared" si="5"/>
        <v>4.8</v>
      </c>
    </row>
    <row r="18" spans="2:18" x14ac:dyDescent="0.2">
      <c r="B18" s="10" t="s">
        <v>72</v>
      </c>
      <c r="C18" s="9">
        <v>4</v>
      </c>
      <c r="D18" s="9">
        <v>5</v>
      </c>
      <c r="E18" s="9">
        <v>5</v>
      </c>
      <c r="F18" s="9">
        <v>2</v>
      </c>
      <c r="G18" s="9">
        <v>4</v>
      </c>
      <c r="H18" s="9">
        <v>3</v>
      </c>
      <c r="I18" s="9">
        <v>5</v>
      </c>
      <c r="J18" s="9">
        <v>3</v>
      </c>
      <c r="K18" s="9">
        <v>4</v>
      </c>
      <c r="L18" s="9">
        <v>4</v>
      </c>
      <c r="M18" s="9" t="e">
        <f t="shared" si="0"/>
        <v>#N/A</v>
      </c>
      <c r="N18" s="9">
        <f t="shared" si="1"/>
        <v>1</v>
      </c>
      <c r="O18" s="9">
        <f t="shared" si="2"/>
        <v>2</v>
      </c>
      <c r="P18" s="9">
        <f t="shared" si="3"/>
        <v>4</v>
      </c>
      <c r="Q18" s="9">
        <f t="shared" si="4"/>
        <v>3</v>
      </c>
      <c r="R18" s="11">
        <f t="shared" si="5"/>
        <v>3.9</v>
      </c>
    </row>
    <row r="19" spans="2:18" x14ac:dyDescent="0.2">
      <c r="B19" s="10" t="s">
        <v>73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 t="e">
        <f t="shared" si="0"/>
        <v>#N/A</v>
      </c>
      <c r="N19" s="9" t="e">
        <f t="shared" si="1"/>
        <v>#N/A</v>
      </c>
      <c r="O19" s="9" t="e">
        <f t="shared" si="2"/>
        <v>#N/A</v>
      </c>
      <c r="P19" s="9" t="e">
        <f t="shared" si="3"/>
        <v>#N/A</v>
      </c>
      <c r="Q19" s="9">
        <f t="shared" si="4"/>
        <v>10</v>
      </c>
      <c r="R19" s="11">
        <f t="shared" si="5"/>
        <v>5</v>
      </c>
    </row>
    <row r="20" spans="2:18" x14ac:dyDescent="0.2">
      <c r="B20" s="10" t="s">
        <v>74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 t="e">
        <f t="shared" si="0"/>
        <v>#N/A</v>
      </c>
      <c r="N20" s="9" t="e">
        <f t="shared" si="1"/>
        <v>#N/A</v>
      </c>
      <c r="O20" s="9" t="e">
        <f t="shared" si="2"/>
        <v>#N/A</v>
      </c>
      <c r="P20" s="9" t="e">
        <f t="shared" si="3"/>
        <v>#N/A</v>
      </c>
      <c r="Q20" s="9">
        <f t="shared" si="4"/>
        <v>10</v>
      </c>
      <c r="R20" s="11">
        <f t="shared" si="5"/>
        <v>5</v>
      </c>
    </row>
    <row r="21" spans="2:18" x14ac:dyDescent="0.2">
      <c r="B21" s="10" t="s">
        <v>75</v>
      </c>
      <c r="C21" s="9">
        <v>3</v>
      </c>
      <c r="D21" s="9">
        <v>3</v>
      </c>
      <c r="E21" s="9">
        <v>5</v>
      </c>
      <c r="F21" s="9">
        <v>3</v>
      </c>
      <c r="G21" s="9">
        <v>5</v>
      </c>
      <c r="H21" s="9">
        <v>4</v>
      </c>
      <c r="I21" s="9">
        <v>4</v>
      </c>
      <c r="J21" s="9">
        <v>5</v>
      </c>
      <c r="K21" s="9">
        <v>4</v>
      </c>
      <c r="L21" s="9">
        <v>5</v>
      </c>
      <c r="M21" s="9" t="e">
        <f t="shared" si="0"/>
        <v>#N/A</v>
      </c>
      <c r="N21" s="9" t="e">
        <f t="shared" si="1"/>
        <v>#N/A</v>
      </c>
      <c r="O21" s="9">
        <f t="shared" si="2"/>
        <v>3</v>
      </c>
      <c r="P21" s="9">
        <f t="shared" si="3"/>
        <v>3</v>
      </c>
      <c r="Q21" s="9">
        <f t="shared" si="4"/>
        <v>4</v>
      </c>
      <c r="R21" s="11">
        <f t="shared" si="5"/>
        <v>4.0999999999999996</v>
      </c>
    </row>
    <row r="22" spans="2:18" x14ac:dyDescent="0.2">
      <c r="B22" s="10" t="s">
        <v>76</v>
      </c>
      <c r="C22" s="9">
        <v>3</v>
      </c>
      <c r="D22" s="9">
        <v>2</v>
      </c>
      <c r="E22" s="9">
        <v>5</v>
      </c>
      <c r="F22" s="9">
        <v>3</v>
      </c>
      <c r="G22" s="9">
        <v>4</v>
      </c>
      <c r="H22" s="9">
        <v>3</v>
      </c>
      <c r="I22" s="9">
        <v>4</v>
      </c>
      <c r="J22" s="9">
        <v>4</v>
      </c>
      <c r="K22" s="9">
        <v>4</v>
      </c>
      <c r="L22" s="9">
        <v>4</v>
      </c>
      <c r="M22" s="9" t="e">
        <f t="shared" si="0"/>
        <v>#N/A</v>
      </c>
      <c r="N22" s="9">
        <f t="shared" si="1"/>
        <v>1</v>
      </c>
      <c r="O22" s="9">
        <f t="shared" si="2"/>
        <v>3</v>
      </c>
      <c r="P22" s="9">
        <f t="shared" si="3"/>
        <v>5</v>
      </c>
      <c r="Q22" s="9">
        <f t="shared" si="4"/>
        <v>1</v>
      </c>
      <c r="R22" s="11">
        <f t="shared" si="5"/>
        <v>3.6</v>
      </c>
    </row>
    <row r="23" spans="2:18" x14ac:dyDescent="0.2">
      <c r="B23" s="10" t="s">
        <v>77</v>
      </c>
      <c r="C23" s="9">
        <v>5</v>
      </c>
      <c r="D23" s="9">
        <v>3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9">
        <v>5</v>
      </c>
      <c r="M23" s="9" t="e">
        <f t="shared" si="0"/>
        <v>#N/A</v>
      </c>
      <c r="N23" s="9" t="e">
        <f t="shared" si="1"/>
        <v>#N/A</v>
      </c>
      <c r="O23" s="9">
        <f t="shared" si="2"/>
        <v>1</v>
      </c>
      <c r="P23" s="9" t="e">
        <f t="shared" si="3"/>
        <v>#N/A</v>
      </c>
      <c r="Q23" s="9">
        <f t="shared" si="4"/>
        <v>9</v>
      </c>
      <c r="R23" s="11">
        <f t="shared" si="5"/>
        <v>4.8</v>
      </c>
    </row>
    <row r="24" spans="2:18" x14ac:dyDescent="0.2">
      <c r="B24" s="10" t="s">
        <v>78</v>
      </c>
      <c r="C24" s="9">
        <v>5</v>
      </c>
      <c r="D24" s="9">
        <v>3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4</v>
      </c>
      <c r="K24" s="9">
        <v>4</v>
      </c>
      <c r="L24" s="9">
        <v>5</v>
      </c>
      <c r="M24" s="9" t="e">
        <f t="shared" si="0"/>
        <v>#N/A</v>
      </c>
      <c r="N24" s="9" t="e">
        <f t="shared" si="1"/>
        <v>#N/A</v>
      </c>
      <c r="O24" s="9">
        <f t="shared" si="2"/>
        <v>1</v>
      </c>
      <c r="P24" s="9">
        <f t="shared" si="3"/>
        <v>2</v>
      </c>
      <c r="Q24" s="9">
        <f t="shared" si="4"/>
        <v>7</v>
      </c>
      <c r="R24" s="11">
        <f t="shared" si="5"/>
        <v>4.5999999999999996</v>
      </c>
    </row>
    <row r="25" spans="2:18" x14ac:dyDescent="0.2">
      <c r="B25" s="10" t="s">
        <v>79</v>
      </c>
      <c r="C25" s="9">
        <v>4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5</v>
      </c>
      <c r="M25" s="9" t="e">
        <f t="shared" si="0"/>
        <v>#N/A</v>
      </c>
      <c r="N25" s="9" t="e">
        <f t="shared" si="1"/>
        <v>#N/A</v>
      </c>
      <c r="O25" s="9" t="e">
        <f t="shared" si="2"/>
        <v>#N/A</v>
      </c>
      <c r="P25" s="9">
        <f t="shared" si="3"/>
        <v>1</v>
      </c>
      <c r="Q25" s="9">
        <f t="shared" si="4"/>
        <v>9</v>
      </c>
      <c r="R25" s="11">
        <f t="shared" si="5"/>
        <v>4.9000000000000004</v>
      </c>
    </row>
    <row r="26" spans="2:18" x14ac:dyDescent="0.2">
      <c r="B26" s="10" t="s">
        <v>80</v>
      </c>
      <c r="C26" s="9">
        <v>1</v>
      </c>
      <c r="D26" s="9">
        <v>1</v>
      </c>
      <c r="E26" s="9">
        <v>1</v>
      </c>
      <c r="F26" s="9">
        <v>2</v>
      </c>
      <c r="G26" s="9">
        <v>1</v>
      </c>
      <c r="H26" s="9">
        <v>2</v>
      </c>
      <c r="I26" s="9">
        <v>1</v>
      </c>
      <c r="J26" s="9">
        <v>1</v>
      </c>
      <c r="K26" s="9">
        <v>2</v>
      </c>
      <c r="L26" s="9">
        <v>1</v>
      </c>
      <c r="M26" s="9">
        <f t="shared" si="0"/>
        <v>7</v>
      </c>
      <c r="N26" s="9">
        <f t="shared" si="1"/>
        <v>3</v>
      </c>
      <c r="O26" s="9" t="e">
        <f t="shared" si="2"/>
        <v>#N/A</v>
      </c>
      <c r="P26" s="9" t="e">
        <f t="shared" si="3"/>
        <v>#N/A</v>
      </c>
      <c r="Q26" s="9" t="e">
        <f t="shared" si="4"/>
        <v>#N/A</v>
      </c>
      <c r="R26" s="11">
        <f t="shared" si="5"/>
        <v>1.3</v>
      </c>
    </row>
    <row r="27" spans="2:18" x14ac:dyDescent="0.2">
      <c r="B27" s="10" t="s">
        <v>81</v>
      </c>
      <c r="C27" s="9">
        <v>5</v>
      </c>
      <c r="D27" s="9">
        <v>3</v>
      </c>
      <c r="E27" s="9">
        <v>5</v>
      </c>
      <c r="F27" s="9">
        <v>5</v>
      </c>
      <c r="G27" s="9">
        <v>5</v>
      </c>
      <c r="H27" s="9">
        <v>5</v>
      </c>
      <c r="I27" s="9">
        <v>5</v>
      </c>
      <c r="J27" s="9">
        <v>5</v>
      </c>
      <c r="K27" s="9">
        <v>5</v>
      </c>
      <c r="L27" s="9">
        <v>5</v>
      </c>
      <c r="M27" s="9" t="e">
        <f t="shared" si="0"/>
        <v>#N/A</v>
      </c>
      <c r="N27" s="9" t="e">
        <f t="shared" si="1"/>
        <v>#N/A</v>
      </c>
      <c r="O27" s="9">
        <f t="shared" si="2"/>
        <v>1</v>
      </c>
      <c r="P27" s="9" t="e">
        <f t="shared" si="3"/>
        <v>#N/A</v>
      </c>
      <c r="Q27" s="9">
        <f t="shared" si="4"/>
        <v>9</v>
      </c>
      <c r="R27" s="11">
        <f t="shared" si="5"/>
        <v>4.8</v>
      </c>
    </row>
    <row r="28" spans="2:18" x14ac:dyDescent="0.2">
      <c r="B28" s="10" t="s">
        <v>82</v>
      </c>
      <c r="C28" s="9">
        <v>4</v>
      </c>
      <c r="D28" s="9">
        <v>4</v>
      </c>
      <c r="E28" s="9">
        <v>5</v>
      </c>
      <c r="F28" s="9">
        <v>5</v>
      </c>
      <c r="G28" s="9">
        <v>5</v>
      </c>
      <c r="H28" s="9">
        <v>5</v>
      </c>
      <c r="I28" s="9">
        <v>5</v>
      </c>
      <c r="J28" s="9">
        <v>5</v>
      </c>
      <c r="K28" s="9">
        <v>5</v>
      </c>
      <c r="L28" s="9">
        <v>5</v>
      </c>
      <c r="M28" s="9" t="e">
        <f t="shared" si="0"/>
        <v>#N/A</v>
      </c>
      <c r="N28" s="9" t="e">
        <f t="shared" si="1"/>
        <v>#N/A</v>
      </c>
      <c r="O28" s="9" t="e">
        <f t="shared" si="2"/>
        <v>#N/A</v>
      </c>
      <c r="P28" s="9">
        <f t="shared" si="3"/>
        <v>2</v>
      </c>
      <c r="Q28" s="9">
        <f t="shared" si="4"/>
        <v>8</v>
      </c>
      <c r="R28" s="11">
        <f t="shared" si="5"/>
        <v>4.8</v>
      </c>
    </row>
    <row r="29" spans="2:18" x14ac:dyDescent="0.2">
      <c r="B29" s="10" t="s">
        <v>83</v>
      </c>
      <c r="C29" s="9">
        <v>4</v>
      </c>
      <c r="D29" s="9">
        <v>5</v>
      </c>
      <c r="E29" s="9">
        <v>5</v>
      </c>
      <c r="F29" s="9">
        <v>4</v>
      </c>
      <c r="G29" s="9">
        <v>5</v>
      </c>
      <c r="H29" s="9">
        <v>5</v>
      </c>
      <c r="I29" s="9">
        <v>5</v>
      </c>
      <c r="J29" s="9">
        <v>4</v>
      </c>
      <c r="K29" s="9">
        <v>5</v>
      </c>
      <c r="L29" s="9">
        <v>5</v>
      </c>
      <c r="M29" s="9" t="e">
        <f t="shared" si="0"/>
        <v>#N/A</v>
      </c>
      <c r="N29" s="9" t="e">
        <f t="shared" si="1"/>
        <v>#N/A</v>
      </c>
      <c r="O29" s="9" t="e">
        <f t="shared" si="2"/>
        <v>#N/A</v>
      </c>
      <c r="P29" s="9">
        <f t="shared" si="3"/>
        <v>3</v>
      </c>
      <c r="Q29" s="9">
        <f t="shared" si="4"/>
        <v>7</v>
      </c>
      <c r="R29" s="11">
        <f t="shared" si="5"/>
        <v>4.7</v>
      </c>
    </row>
    <row r="30" spans="2:18" x14ac:dyDescent="0.2">
      <c r="B30" s="10" t="s">
        <v>84</v>
      </c>
      <c r="C30" s="9">
        <v>4</v>
      </c>
      <c r="D30" s="9">
        <v>4</v>
      </c>
      <c r="E30" s="9">
        <v>5</v>
      </c>
      <c r="F30" s="9">
        <v>4</v>
      </c>
      <c r="G30" s="9">
        <v>5</v>
      </c>
      <c r="H30" s="9">
        <v>5</v>
      </c>
      <c r="I30" s="9">
        <v>5</v>
      </c>
      <c r="J30" s="9">
        <v>5</v>
      </c>
      <c r="K30" s="9">
        <v>5</v>
      </c>
      <c r="L30" s="9">
        <v>5</v>
      </c>
      <c r="M30" s="9" t="e">
        <f t="shared" si="0"/>
        <v>#N/A</v>
      </c>
      <c r="N30" s="9" t="e">
        <f t="shared" si="1"/>
        <v>#N/A</v>
      </c>
      <c r="O30" s="9" t="e">
        <f t="shared" si="2"/>
        <v>#N/A</v>
      </c>
      <c r="P30" s="9">
        <f t="shared" si="3"/>
        <v>3</v>
      </c>
      <c r="Q30" s="9">
        <f t="shared" si="4"/>
        <v>7</v>
      </c>
      <c r="R30" s="11">
        <f t="shared" si="5"/>
        <v>4.7</v>
      </c>
    </row>
    <row r="31" spans="2:18" x14ac:dyDescent="0.2">
      <c r="B31" s="10" t="s">
        <v>85</v>
      </c>
      <c r="C31" s="9">
        <v>5</v>
      </c>
      <c r="D31" s="9">
        <v>5</v>
      </c>
      <c r="E31" s="9">
        <v>5</v>
      </c>
      <c r="F31" s="9">
        <v>5</v>
      </c>
      <c r="G31" s="9">
        <v>5</v>
      </c>
      <c r="H31" s="9">
        <v>5</v>
      </c>
      <c r="I31" s="9">
        <v>5</v>
      </c>
      <c r="J31" s="9">
        <v>5</v>
      </c>
      <c r="K31" s="9">
        <v>5</v>
      </c>
      <c r="L31" s="9">
        <v>5</v>
      </c>
      <c r="M31" s="9" t="e">
        <f t="shared" si="0"/>
        <v>#N/A</v>
      </c>
      <c r="N31" s="9" t="e">
        <f t="shared" si="1"/>
        <v>#N/A</v>
      </c>
      <c r="O31" s="9" t="e">
        <f t="shared" si="2"/>
        <v>#N/A</v>
      </c>
      <c r="P31" s="9" t="e">
        <f t="shared" si="3"/>
        <v>#N/A</v>
      </c>
      <c r="Q31" s="9">
        <f t="shared" si="4"/>
        <v>10</v>
      </c>
      <c r="R31" s="11">
        <f t="shared" si="5"/>
        <v>5</v>
      </c>
    </row>
    <row r="32" spans="2:18" x14ac:dyDescent="0.2">
      <c r="B32" s="10" t="s">
        <v>86</v>
      </c>
      <c r="C32" s="9">
        <v>5</v>
      </c>
      <c r="D32" s="9">
        <v>5</v>
      </c>
      <c r="E32" s="9">
        <v>5</v>
      </c>
      <c r="F32" s="9">
        <v>5</v>
      </c>
      <c r="G32" s="9">
        <v>5</v>
      </c>
      <c r="H32" s="9">
        <v>4</v>
      </c>
      <c r="I32" s="9">
        <v>5</v>
      </c>
      <c r="J32" s="9">
        <v>5</v>
      </c>
      <c r="K32" s="9">
        <v>5</v>
      </c>
      <c r="L32" s="9">
        <v>5</v>
      </c>
      <c r="M32" s="9" t="e">
        <f t="shared" si="0"/>
        <v>#N/A</v>
      </c>
      <c r="N32" s="9" t="e">
        <f t="shared" si="1"/>
        <v>#N/A</v>
      </c>
      <c r="O32" s="9" t="e">
        <f t="shared" si="2"/>
        <v>#N/A</v>
      </c>
      <c r="P32" s="9">
        <f t="shared" si="3"/>
        <v>1</v>
      </c>
      <c r="Q32" s="9">
        <f t="shared" si="4"/>
        <v>9</v>
      </c>
      <c r="R32" s="11">
        <f t="shared" si="5"/>
        <v>4.9000000000000004</v>
      </c>
    </row>
    <row r="33" spans="2:18" x14ac:dyDescent="0.2">
      <c r="B33" s="10" t="s">
        <v>87</v>
      </c>
      <c r="C33" s="9">
        <v>4</v>
      </c>
      <c r="D33" s="9">
        <v>5</v>
      </c>
      <c r="E33" s="9">
        <v>5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5</v>
      </c>
      <c r="L33" s="9">
        <v>5</v>
      </c>
      <c r="M33" s="9" t="e">
        <f t="shared" si="0"/>
        <v>#N/A</v>
      </c>
      <c r="N33" s="9" t="e">
        <f t="shared" si="1"/>
        <v>#N/A</v>
      </c>
      <c r="O33" s="9" t="e">
        <f t="shared" si="2"/>
        <v>#N/A</v>
      </c>
      <c r="P33" s="9">
        <f t="shared" si="3"/>
        <v>1</v>
      </c>
      <c r="Q33" s="9">
        <f t="shared" si="4"/>
        <v>9</v>
      </c>
      <c r="R33" s="11">
        <f t="shared" si="5"/>
        <v>4.9000000000000004</v>
      </c>
    </row>
    <row r="34" spans="2:18" x14ac:dyDescent="0.2">
      <c r="B34" s="10" t="s">
        <v>88</v>
      </c>
      <c r="C34" s="9">
        <v>5</v>
      </c>
      <c r="D34" s="9">
        <v>4</v>
      </c>
      <c r="E34" s="9">
        <v>5</v>
      </c>
      <c r="F34" s="9">
        <v>5</v>
      </c>
      <c r="G34" s="9">
        <v>5</v>
      </c>
      <c r="H34" s="9">
        <v>4</v>
      </c>
      <c r="I34" s="9">
        <v>5</v>
      </c>
      <c r="J34" s="9">
        <v>5</v>
      </c>
      <c r="K34" s="9">
        <v>5</v>
      </c>
      <c r="L34" s="9">
        <v>5</v>
      </c>
      <c r="M34" s="9" t="e">
        <f t="shared" si="0"/>
        <v>#N/A</v>
      </c>
      <c r="N34" s="9" t="e">
        <f t="shared" si="1"/>
        <v>#N/A</v>
      </c>
      <c r="O34" s="9" t="e">
        <f t="shared" si="2"/>
        <v>#N/A</v>
      </c>
      <c r="P34" s="9">
        <f t="shared" si="3"/>
        <v>2</v>
      </c>
      <c r="Q34" s="9">
        <f t="shared" si="4"/>
        <v>8</v>
      </c>
      <c r="R34" s="11">
        <f t="shared" si="5"/>
        <v>4.8</v>
      </c>
    </row>
    <row r="35" spans="2:18" x14ac:dyDescent="0.2">
      <c r="B35" s="10" t="s">
        <v>89</v>
      </c>
      <c r="C35" s="9">
        <v>5</v>
      </c>
      <c r="D35" s="9">
        <v>4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 t="e">
        <f t="shared" si="0"/>
        <v>#N/A</v>
      </c>
      <c r="N35" s="9" t="e">
        <f t="shared" si="1"/>
        <v>#N/A</v>
      </c>
      <c r="O35" s="9" t="e">
        <f t="shared" si="2"/>
        <v>#N/A</v>
      </c>
      <c r="P35" s="9">
        <f t="shared" si="3"/>
        <v>1</v>
      </c>
      <c r="Q35" s="9">
        <f t="shared" si="4"/>
        <v>9</v>
      </c>
      <c r="R35" s="11">
        <f t="shared" si="5"/>
        <v>4.9000000000000004</v>
      </c>
    </row>
    <row r="36" spans="2:18" x14ac:dyDescent="0.2">
      <c r="B36" s="10" t="s">
        <v>90</v>
      </c>
      <c r="C36" s="9">
        <v>1</v>
      </c>
      <c r="D36" s="9">
        <v>3</v>
      </c>
      <c r="E36" s="9">
        <v>1</v>
      </c>
      <c r="F36" s="9">
        <v>5</v>
      </c>
      <c r="G36" s="9">
        <v>2</v>
      </c>
      <c r="H36" s="9">
        <v>2</v>
      </c>
      <c r="I36" s="9">
        <v>1</v>
      </c>
      <c r="J36" s="9">
        <v>2</v>
      </c>
      <c r="K36" s="9">
        <v>2</v>
      </c>
      <c r="L36" s="9">
        <v>2</v>
      </c>
      <c r="M36" s="9">
        <f t="shared" si="0"/>
        <v>3</v>
      </c>
      <c r="N36" s="9">
        <f t="shared" si="1"/>
        <v>5</v>
      </c>
      <c r="O36" s="9">
        <f t="shared" si="2"/>
        <v>1</v>
      </c>
      <c r="P36" s="9" t="e">
        <f t="shared" si="3"/>
        <v>#N/A</v>
      </c>
      <c r="Q36" s="9">
        <f t="shared" si="4"/>
        <v>1</v>
      </c>
      <c r="R36" s="11">
        <f t="shared" si="5"/>
        <v>2.1</v>
      </c>
    </row>
    <row r="37" spans="2:18" x14ac:dyDescent="0.2">
      <c r="B37" s="10" t="s">
        <v>91</v>
      </c>
      <c r="C37" s="9">
        <v>5</v>
      </c>
      <c r="D37" s="9">
        <v>3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 t="e">
        <f t="shared" si="0"/>
        <v>#N/A</v>
      </c>
      <c r="N37" s="9" t="e">
        <f t="shared" si="1"/>
        <v>#N/A</v>
      </c>
      <c r="O37" s="9">
        <f t="shared" si="2"/>
        <v>1</v>
      </c>
      <c r="P37" s="9" t="e">
        <f t="shared" si="3"/>
        <v>#N/A</v>
      </c>
      <c r="Q37" s="9">
        <f t="shared" si="4"/>
        <v>9</v>
      </c>
      <c r="R37" s="11">
        <f t="shared" si="5"/>
        <v>4.8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Resultados</vt:lpstr>
      <vt:lpstr>Preguntas</vt:lpstr>
      <vt:lpstr>Preguntas agrupadas</vt:lpstr>
      <vt:lpstr>Análisis</vt:lpstr>
      <vt:lpstr>Gráficos planificación</vt:lpstr>
      <vt:lpstr>Gráficos control y supervisión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Dielingen</cp:lastModifiedBy>
  <dcterms:modified xsi:type="dcterms:W3CDTF">2018-06-07T04:05:19Z</dcterms:modified>
</cp:coreProperties>
</file>