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2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boxsteps-docs\Instrumento TEG\"/>
    </mc:Choice>
  </mc:AlternateContent>
  <bookViews>
    <workbookView xWindow="0" yWindow="0" windowWidth="21600" windowHeight="9630" activeTab="4"/>
  </bookViews>
  <sheets>
    <sheet name="Resultados" sheetId="1" r:id="rId1"/>
    <sheet name="Preguntas" sheetId="3" r:id="rId2"/>
    <sheet name="Análisis" sheetId="2" r:id="rId3"/>
    <sheet name="Gráficos planificación" sheetId="4" r:id="rId4"/>
    <sheet name="Gráficos control y supervisión" sheetId="5" r:id="rId5"/>
  </sheets>
  <calcPr calcId="162913"/>
</workbook>
</file>

<file path=xl/calcChain.xml><?xml version="1.0" encoding="utf-8"?>
<calcChain xmlns="http://schemas.openxmlformats.org/spreadsheetml/2006/main">
  <c r="Q3" i="2" l="1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R4" i="2" l="1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" i="2"/>
</calcChain>
</file>

<file path=xl/sharedStrings.xml><?xml version="1.0" encoding="utf-8"?>
<sst xmlns="http://schemas.openxmlformats.org/spreadsheetml/2006/main" count="589" uniqueCount="123">
  <si>
    <t>Timestamp</t>
  </si>
  <si>
    <t>Indique cuál es su fecha de nacimiento</t>
  </si>
  <si>
    <t>Indique cuál es su género</t>
  </si>
  <si>
    <t>Indique cuál es el nivel de estudio que ha realizado en Educación</t>
  </si>
  <si>
    <t>¿Cuántas horas suele invertir en la planificación y organización de su jornada educativa?</t>
  </si>
  <si>
    <t>¿Lleva usted el control de la planificación y organización de su jornada educativa a través de materiales escritos (cuadernos, fotocopias, anotaciones, entre otros)?</t>
  </si>
  <si>
    <t>¿Hace usted uso de herramientas tecnológicas en la planificación y organización de su jornada educativa?</t>
  </si>
  <si>
    <t>¿Emplea usted el uso de aplicaciones ofimáticas (Microsoft Office, Libre Office u otros) en la planificación y organización de su jornada educativa?</t>
  </si>
  <si>
    <t>¿Emplea usted el uso de aplicaciones educativas especializadas (Instructure Canvas, Blackboard, entre otros) en la planificación y organización de su jornada educativa?</t>
  </si>
  <si>
    <t>¿Encontró usted los elementos habituales que suele requerir al momento de realizar su planificación educativa?</t>
  </si>
  <si>
    <t>¿Considera ventajoso incorporar las áreas de conocimiento al igual que los bloques conceptuales relacionados a éstas según las directrices estipuladas actualmente?</t>
  </si>
  <si>
    <t>¿Considera ventajoso incluir la fecha y hora de ejecución de la planificación?</t>
  </si>
  <si>
    <t>¿Considera ventajoso poder recibir opiniones u observaciones de un coordinador antes de ser aprobada la planificación educativa?</t>
  </si>
  <si>
    <t>¿Considera ventajoso el uso de una plantilla ordenada y uniforme para la creación de las planificaciones educativas?</t>
  </si>
  <si>
    <t>¿Considera que al realizar el proceso de planificación educativa bajo Boxsteps, puede agilizar y optimizar el tiempo requerido para culminar dicho proceso?</t>
  </si>
  <si>
    <t>¿Considera ventajosa la posibilidad de poder imprimir la planificación educativa según el formato preestablecido?</t>
  </si>
  <si>
    <t>¿Considera que el proceso de planificación educativa bajo Boxsteps dista de su proceso habitual de planificación?</t>
  </si>
  <si>
    <t>¿Considera que el proceso de planificación educativa bajo Boxsteps es engorroso y difícil?</t>
  </si>
  <si>
    <t>¿Posee algún comentario adicional referente al proceso de planificación realizado a través de Boxsteps?</t>
  </si>
  <si>
    <t>¿Lleva usted a cabo los procesos de control y supervisión de su jornada educativa a través de materiales escritos (cuadernos, fotocopias, anotaciones, entre otros)?</t>
  </si>
  <si>
    <t>¿Considera ventajoso poder supervisar y mantener un control detallado sobre las características desprendidas de la jornada educativa?</t>
  </si>
  <si>
    <t>¿Hace usted uso de herramientas tecnológicas para llevar el control de sus estudiantes y supervisar si éstos han logrado consolidar los aprendizajes requeridos durante la ejecución de su jornada educativa?</t>
  </si>
  <si>
    <t>¿Considera ventajoso conocer en todo momento las calificaciones obtenidas por sus estudiantes?</t>
  </si>
  <si>
    <t>¿Lleva usted a cabo un control meticuloso y constante de las calificaciones obtenidas por sus estudiantes?</t>
  </si>
  <si>
    <t>¿Puede usted determinar con facilidad las fortalezas y debilidades que poseen sus estudiantes actualmente?</t>
  </si>
  <si>
    <t>¿Puede usted determinar con facilidad si sus estudiantes se inclinan más por el área científica o humanista?</t>
  </si>
  <si>
    <t>¿Considera ventajosa la gestión de un registro de planificaciones educativas aunado a un control del estado de ejecución de las mismas?</t>
  </si>
  <si>
    <t>¿Considera que el tiempo invertido en los procesos de planificación y control bajo Boxsteps fue menor al invertido habitualmente?</t>
  </si>
  <si>
    <t>¿Considera ventajosa la inclusión de un sistema de autoevaluación para las planificaciones educativas desarrolladas por el docente?</t>
  </si>
  <si>
    <t>¿Considera que el proceso de autoevaluación de la planificación educativa fue engorroso y difícil?</t>
  </si>
  <si>
    <t>¿Considera importante poseer un sistema de control de calificaciones que vaya de la mano con la planificación educativa ejecutada?</t>
  </si>
  <si>
    <t>¿Considera que el proceso de evaluación fue sencillo e intuitivo?</t>
  </si>
  <si>
    <t>¿Considera que el proceso de calificación de una evaluación fue sencillo e intuitivo?</t>
  </si>
  <si>
    <t>¿Encontró usted todos los elementos habituales que suele requerir al momento de evaluar y calificar a sus estudiantes?</t>
  </si>
  <si>
    <t>¿Considera ventajosa la inclusión de un sistema encargado de emitir resultados resumidos a través de gráficos para evaluar el desempeño general del docente y los estudiantes?</t>
  </si>
  <si>
    <t>¿Considera ventajosa la inclusión de un resumen a través de gráficos que permita visualizar las calificaciones medias de un estudiante o un curso de estudiantes?</t>
  </si>
  <si>
    <t>¿Considera que la automatización de los procesos de control y supervisión permitiría ofrecerle una visualización más amplia del estado de los estudiantes?</t>
  </si>
  <si>
    <t>¿Considera que los resultados emitidos por Boxsteps son sencillos de comprender y categorizan los datos más importantes para el docente?</t>
  </si>
  <si>
    <t>¿Considera que los resultados emitidos por Boxsteps facilitan la labor del docente en identificar una situación no común o un patrón descrito por un estudiante o un curso de estudiantes?</t>
  </si>
  <si>
    <t>¿Considera que la inversión de tiempo requerida por el docente en los procesos de supervisión y control es mayor a través del uso de Boxsteps?</t>
  </si>
  <si>
    <t>¿Considera que Boxsteps es una solución que podría ser utilizada a diario para gestionar la jornada educativa y los procesos inherentes a ésta?</t>
  </si>
  <si>
    <t>¿Posee algún comentario adicional referente al proceso de control y supervisión realizado a través de Boxsteps?</t>
  </si>
  <si>
    <t>Masculino</t>
  </si>
  <si>
    <t>Componente Docente</t>
  </si>
  <si>
    <t>3 horas</t>
  </si>
  <si>
    <t>Ocasionalmente</t>
  </si>
  <si>
    <t>Raramente</t>
  </si>
  <si>
    <t>Frecuentemente</t>
  </si>
  <si>
    <t>Siempre</t>
  </si>
  <si>
    <t>Nunca</t>
  </si>
  <si>
    <t>Buena aplicación. Sin duda pareciera que hace más fácil llevar a cabo la planificación y sobre todo, alcanzar un mayor compromiso a la hora de hacer el seguimiento de la misma durante el período académico</t>
  </si>
  <si>
    <t>Profesor de Matemáticas</t>
  </si>
  <si>
    <t>2 horas</t>
  </si>
  <si>
    <t>* Se siente extraño no poder contar con botones que me devuelvan a página previa.</t>
  </si>
  <si>
    <t>* Me gustaría ver las calificaciones acumuladas de mis estudiantes a medida que vaya aplicando las evaluaciones del lapso, al igual que su calificación final de lapso cuando haya aplicado todas las evaluaciones planificadas en el mismo.</t>
  </si>
  <si>
    <t>Femenino</t>
  </si>
  <si>
    <t>Licenciatura en Educación Integral</t>
  </si>
  <si>
    <t>Magister</t>
  </si>
  <si>
    <t>4 horas</t>
  </si>
  <si>
    <t>Excelente programa, se sale de lo normal. Me gusta mucho la parte de estadística</t>
  </si>
  <si>
    <t>Los felicito</t>
  </si>
  <si>
    <t>Educación Universitaria</t>
  </si>
  <si>
    <t>1 hora</t>
  </si>
  <si>
    <t>Educación Ciencias Pedagógicas</t>
  </si>
  <si>
    <t>Educación preescolar</t>
  </si>
  <si>
    <t>Educación Integral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</si>
  <si>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</si>
  <si>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</si>
  <si>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</si>
  <si>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</si>
  <si>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</si>
  <si>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</si>
  <si>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</si>
  <si>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</si>
  <si>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</si>
  <si>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</si>
  <si>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</si>
  <si>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</si>
  <si>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</si>
  <si>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</si>
  <si>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</si>
  <si>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</si>
  <si>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</si>
  <si>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</si>
  <si>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</si>
  <si>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</si>
  <si>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</si>
  <si>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</si>
  <si>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</si>
  <si>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</si>
  <si>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</si>
  <si>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</si>
  <si>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</si>
  <si>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</si>
  <si>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</si>
  <si>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</si>
  <si>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</si>
  <si>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</si>
  <si>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</si>
  <si>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</si>
  <si>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</si>
  <si>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</si>
  <si>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</si>
  <si>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</si>
  <si>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</si>
  <si>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</si>
  <si>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</si>
  <si>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</si>
  <si>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</si>
  <si>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</si>
  <si>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</si>
  <si>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Promedio</t>
  </si>
  <si>
    <t>T</t>
  </si>
  <si>
    <t>C</t>
  </si>
  <si>
    <t>U</t>
  </si>
  <si>
    <t>F</t>
  </si>
  <si>
    <t>CG</t>
  </si>
  <si>
    <t>C - Control</t>
  </si>
  <si>
    <t>F - Funcionalidad</t>
  </si>
  <si>
    <t>U - Usabilidad</t>
  </si>
  <si>
    <t>T - Tiempo</t>
  </si>
  <si>
    <t>CG - Conocimiento general</t>
  </si>
  <si>
    <t>Preguntas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</si>
</sst>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164" fontId="1" fillId="0" borderId="0" xfId="0" applyNumberFormat="1" applyFont="1" applyAlignment="1"/>
    <xf numFmtId="14" fontId="1" fillId="0" borderId="0" xfId="0" applyNumberFormat="1" applyFont="1" applyAlignment="1"/>
    <xf numFmtId="0" fontId="1" fillId="0" borderId="0" xfId="0" applyFont="1" applyAlignment="1"/>
    <xf numFmtId="0" fontId="0" fillId="2" borderId="0" xfId="0" applyFont="1" applyFill="1" applyAlignment="1"/>
    <xf numFmtId="0" fontId="0" fillId="3" borderId="0" xfId="0" applyFont="1" applyFill="1" applyAlignment="1"/>
    <xf numFmtId="0" fontId="0" fillId="4" borderId="0" xfId="0" applyFont="1" applyFill="1" applyAlignment="1"/>
    <xf numFmtId="0" fontId="0" fillId="5" borderId="0" xfId="0" applyFont="1" applyFill="1" applyAlignment="1"/>
    <xf numFmtId="0" fontId="0" fillId="0" borderId="0" xfId="0" applyFont="1" applyFill="1" applyAlignment="1">
      <alignment horizontal="center"/>
    </xf>
    <xf numFmtId="0" fontId="1" fillId="0" borderId="0" xfId="0" applyFont="1" applyBorder="1" applyAlignment="1"/>
    <xf numFmtId="0" fontId="0" fillId="0" borderId="0" xfId="0" applyFont="1" applyBorder="1" applyAlignment="1"/>
    <xf numFmtId="2" fontId="0" fillId="0" borderId="0" xfId="0" applyNumberFormat="1" applyFont="1" applyBorder="1" applyAlignment="1"/>
  </cellXfs>
  <cellStyles count="1"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2" formatCode="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VE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Preguntas!$E$2</c:f>
              <c:strCache>
                <c:ptCount val="1"/>
                <c:pt idx="0">
                  <c:v>¿Lleva usted el control de la planificación y organización de su jornada educativa a través de materiales escritos (cuadernos, fotocopias, anotaciones, entre otros)?</c:v>
                </c:pt>
              </c:strCache>
            </c:strRef>
          </c:tx>
          <c:dPt>
            <c:idx val="0"/>
            <c:bubble3D val="0"/>
            <c:spPr>
              <a:solidFill>
                <a:schemeClr val="bg1">
                  <a:lumMod val="85000"/>
                </a:schemeClr>
              </a:solidFill>
              <a:ln w="9525" cap="flat" cmpd="sng" algn="ctr">
                <a:solidFill>
                  <a:schemeClr val="bg1">
                    <a:lumMod val="6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3670-47DF-8800-79AD300ECE44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3670-47DF-8800-79AD300ECE44}"/>
              </c:ext>
            </c:extLst>
          </c:dPt>
          <c:dPt>
            <c:idx val="2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 w="9525" cap="flat" cmpd="sng" algn="ctr">
                <a:solidFill>
                  <a:schemeClr val="accent6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3670-47DF-8800-79AD300ECE44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3670-47DF-8800-79AD300ECE44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3670-47DF-8800-79AD300ECE4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VE"/>
              </a:p>
            </c:txPr>
            <c:dLblPos val="outEnd"/>
            <c:showLegendKey val="1"/>
            <c:showVal val="0"/>
            <c:showCatName val="1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Análisis!$M$2:$Q$2</c:f>
              <c:strCache>
                <c:ptCount val="5"/>
                <c:pt idx="0">
                  <c:v>Nunca</c:v>
                </c:pt>
                <c:pt idx="1">
                  <c:v>Raramente</c:v>
                </c:pt>
                <c:pt idx="2">
                  <c:v>Ocasionalmente</c:v>
                </c:pt>
                <c:pt idx="3">
                  <c:v>Frecuentemente</c:v>
                </c:pt>
                <c:pt idx="4">
                  <c:v>Siempre</c:v>
                </c:pt>
              </c:strCache>
            </c:strRef>
          </c:cat>
          <c:val>
            <c:numRef>
              <c:f>Análisis!$M$3:$Q$3</c:f>
              <c:numCache>
                <c:formatCode>General</c:formatCode>
                <c:ptCount val="5"/>
                <c:pt idx="0">
                  <c:v>#N/A</c:v>
                </c:pt>
                <c:pt idx="1">
                  <c:v>#N/A</c:v>
                </c:pt>
                <c:pt idx="2">
                  <c:v>3</c:v>
                </c:pt>
                <c:pt idx="3">
                  <c:v>#N/A</c:v>
                </c:pt>
                <c:pt idx="4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670-47DF-8800-79AD300ECE4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V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V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VE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Preguntas!$E$3</c:f>
              <c:strCache>
                <c:ptCount val="1"/>
                <c:pt idx="0">
                  <c:v>¿Hace usted uso de herramientas tecnológicas en la planificación y organización de su jornada educativa?</c:v>
                </c:pt>
              </c:strCache>
            </c:strRef>
          </c:tx>
          <c:dPt>
            <c:idx val="0"/>
            <c:bubble3D val="0"/>
            <c:spPr>
              <a:solidFill>
                <a:schemeClr val="bg1">
                  <a:lumMod val="85000"/>
                </a:schemeClr>
              </a:solidFill>
              <a:ln w="9525" cap="flat" cmpd="sng" algn="ctr">
                <a:solidFill>
                  <a:schemeClr val="bg1">
                    <a:lumMod val="6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63E9-4988-AACC-6A876A539D19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63E9-4988-AACC-6A876A539D19}"/>
              </c:ext>
            </c:extLst>
          </c:dPt>
          <c:dPt>
            <c:idx val="2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 w="9525" cap="flat" cmpd="sng" algn="ctr">
                <a:solidFill>
                  <a:schemeClr val="accent6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63E9-4988-AACC-6A876A539D19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63E9-4988-AACC-6A876A539D19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63E9-4988-AACC-6A876A539D1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VE"/>
              </a:p>
            </c:txPr>
            <c:dLblPos val="outEnd"/>
            <c:showLegendKey val="1"/>
            <c:showVal val="0"/>
            <c:showCatName val="1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Análisis!$M$2:$Q$2</c:f>
              <c:strCache>
                <c:ptCount val="5"/>
                <c:pt idx="0">
                  <c:v>Nunca</c:v>
                </c:pt>
                <c:pt idx="1">
                  <c:v>Raramente</c:v>
                </c:pt>
                <c:pt idx="2">
                  <c:v>Ocasionalmente</c:v>
                </c:pt>
                <c:pt idx="3">
                  <c:v>Frecuentemente</c:v>
                </c:pt>
                <c:pt idx="4">
                  <c:v>Siempre</c:v>
                </c:pt>
              </c:strCache>
            </c:strRef>
          </c:cat>
          <c:val>
            <c:numRef>
              <c:f>Análisis!$M$4:$Q$4</c:f>
              <c:numCache>
                <c:formatCode>General</c:formatCode>
                <c:ptCount val="5"/>
                <c:pt idx="0">
                  <c:v>#N/A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3E9-4988-AACC-6A876A539D1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V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V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VE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Preguntas!$E$4</c:f>
              <c:strCache>
                <c:ptCount val="1"/>
                <c:pt idx="0">
                  <c:v>¿Emplea usted el uso de aplicaciones ofimáticas (Microsoft Office, Libre Office u otros) en la planificación y organización de su jornada educativa?</c:v>
                </c:pt>
              </c:strCache>
            </c:strRef>
          </c:tx>
          <c:dPt>
            <c:idx val="0"/>
            <c:bubble3D val="0"/>
            <c:spPr>
              <a:solidFill>
                <a:schemeClr val="bg1">
                  <a:lumMod val="85000"/>
                </a:schemeClr>
              </a:solidFill>
              <a:ln w="9525" cap="flat" cmpd="sng" algn="ctr">
                <a:solidFill>
                  <a:schemeClr val="bg1">
                    <a:lumMod val="6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EC41-4213-87E3-A63066A74E9B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EC41-4213-87E3-A63066A74E9B}"/>
              </c:ext>
            </c:extLst>
          </c:dPt>
          <c:dPt>
            <c:idx val="2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 w="9525" cap="flat" cmpd="sng" algn="ctr">
                <a:solidFill>
                  <a:schemeClr val="accent6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EC41-4213-87E3-A63066A74E9B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EC41-4213-87E3-A63066A74E9B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EC41-4213-87E3-A63066A74E9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VE"/>
              </a:p>
            </c:txPr>
            <c:dLblPos val="outEnd"/>
            <c:showLegendKey val="1"/>
            <c:showVal val="0"/>
            <c:showCatName val="1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Análisis!$M$2:$Q$2</c:f>
              <c:strCache>
                <c:ptCount val="5"/>
                <c:pt idx="0">
                  <c:v>Nunca</c:v>
                </c:pt>
                <c:pt idx="1">
                  <c:v>Raramente</c:v>
                </c:pt>
                <c:pt idx="2">
                  <c:v>Ocasionalmente</c:v>
                </c:pt>
                <c:pt idx="3">
                  <c:v>Frecuentemente</c:v>
                </c:pt>
                <c:pt idx="4">
                  <c:v>Siempre</c:v>
                </c:pt>
              </c:strCache>
            </c:strRef>
          </c:cat>
          <c:val>
            <c:numRef>
              <c:f>Análisis!$M$5:$Q$5</c:f>
              <c:numCache>
                <c:formatCode>General</c:formatCode>
                <c:ptCount val="5"/>
                <c:pt idx="0">
                  <c:v>1</c:v>
                </c:pt>
                <c:pt idx="1">
                  <c:v>#N/A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C41-4213-87E3-A63066A74E9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V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V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VE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Preguntas!$E$5</c:f>
              <c:strCache>
                <c:ptCount val="1"/>
                <c:pt idx="0">
                  <c:v>¿Emplea usted el uso de aplicaciones educativas especializadas (Instructure Canvas, Blackboard, entre otros) en la planificación y organización de su jornada educativa?</c:v>
                </c:pt>
              </c:strCache>
            </c:strRef>
          </c:tx>
          <c:dPt>
            <c:idx val="0"/>
            <c:bubble3D val="0"/>
            <c:spPr>
              <a:solidFill>
                <a:schemeClr val="bg1">
                  <a:lumMod val="85000"/>
                </a:schemeClr>
              </a:solidFill>
              <a:ln w="9525" cap="flat" cmpd="sng" algn="ctr">
                <a:solidFill>
                  <a:schemeClr val="bg1">
                    <a:lumMod val="6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16A6-46DB-9E38-469B15CCC95C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16A6-46DB-9E38-469B15CCC95C}"/>
              </c:ext>
            </c:extLst>
          </c:dPt>
          <c:dPt>
            <c:idx val="2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 w="9525" cap="flat" cmpd="sng" algn="ctr">
                <a:solidFill>
                  <a:schemeClr val="accent6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16A6-46DB-9E38-469B15CCC95C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16A6-46DB-9E38-469B15CCC95C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16A6-46DB-9E38-469B15CCC95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VE"/>
              </a:p>
            </c:txPr>
            <c:dLblPos val="outEnd"/>
            <c:showLegendKey val="1"/>
            <c:showVal val="0"/>
            <c:showCatName val="1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Análisis!$M$2:$Q$2</c:f>
              <c:strCache>
                <c:ptCount val="5"/>
                <c:pt idx="0">
                  <c:v>Nunca</c:v>
                </c:pt>
                <c:pt idx="1">
                  <c:v>Raramente</c:v>
                </c:pt>
                <c:pt idx="2">
                  <c:v>Ocasionalmente</c:v>
                </c:pt>
                <c:pt idx="3">
                  <c:v>Frecuentemente</c:v>
                </c:pt>
                <c:pt idx="4">
                  <c:v>Siempre</c:v>
                </c:pt>
              </c:strCache>
            </c:strRef>
          </c:cat>
          <c:val>
            <c:numRef>
              <c:f>Análisis!$M$6:$Q$6</c:f>
              <c:numCache>
                <c:formatCode>General</c:formatCode>
                <c:ptCount val="5"/>
                <c:pt idx="0">
                  <c:v>3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6A6-46DB-9E38-469B15CCC95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V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V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VE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Preguntas!$E$6</c:f>
              <c:strCache>
                <c:ptCount val="1"/>
                <c:pt idx="0">
                  <c:v>¿Encontró usted los elementos habituales que suele requerir al momento de realizar su planificación educativa?</c:v>
                </c:pt>
              </c:strCache>
            </c:strRef>
          </c:tx>
          <c:dPt>
            <c:idx val="0"/>
            <c:bubble3D val="0"/>
            <c:spPr>
              <a:solidFill>
                <a:schemeClr val="bg1">
                  <a:lumMod val="85000"/>
                </a:schemeClr>
              </a:solidFill>
              <a:ln w="9525" cap="flat" cmpd="sng" algn="ctr">
                <a:solidFill>
                  <a:schemeClr val="bg1">
                    <a:lumMod val="6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15F3-40E1-8E49-D6D7D519893B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15F3-40E1-8E49-D6D7D519893B}"/>
              </c:ext>
            </c:extLst>
          </c:dPt>
          <c:dPt>
            <c:idx val="2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 w="9525" cap="flat" cmpd="sng" algn="ctr">
                <a:solidFill>
                  <a:schemeClr val="accent6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15F3-40E1-8E49-D6D7D519893B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15F3-40E1-8E49-D6D7D519893B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15F3-40E1-8E49-D6D7D519893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VE"/>
              </a:p>
            </c:txPr>
            <c:dLblPos val="outEnd"/>
            <c:showLegendKey val="1"/>
            <c:showVal val="0"/>
            <c:showCatName val="1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Análisis!$M$2:$Q$2</c:f>
              <c:strCache>
                <c:ptCount val="5"/>
                <c:pt idx="0">
                  <c:v>Nunca</c:v>
                </c:pt>
                <c:pt idx="1">
                  <c:v>Raramente</c:v>
                </c:pt>
                <c:pt idx="2">
                  <c:v>Ocasionalmente</c:v>
                </c:pt>
                <c:pt idx="3">
                  <c:v>Frecuentemente</c:v>
                </c:pt>
                <c:pt idx="4">
                  <c:v>Siempre</c:v>
                </c:pt>
              </c:strCache>
            </c:strRef>
          </c:cat>
          <c:val>
            <c:numRef>
              <c:f>Análisis!$M$7:$Q$7</c:f>
              <c:numCache>
                <c:formatCode>General</c:formatCode>
                <c:ptCount val="5"/>
                <c:pt idx="0">
                  <c:v>#N/A</c:v>
                </c:pt>
                <c:pt idx="1">
                  <c:v>#N/A</c:v>
                </c:pt>
                <c:pt idx="2">
                  <c:v>1</c:v>
                </c:pt>
                <c:pt idx="3">
                  <c:v>1</c:v>
                </c:pt>
                <c:pt idx="4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5F3-40E1-8E49-D6D7D519893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V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V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VE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Preguntas!$E$7</c:f>
              <c:strCache>
                <c:ptCount val="1"/>
                <c:pt idx="0">
                  <c:v>¿Considera ventajoso incorporar las áreas de conocimiento al igual que los bloques conceptuales relacionados a éstas según las directrices estipuladas actualmente?</c:v>
                </c:pt>
              </c:strCache>
            </c:strRef>
          </c:tx>
          <c:dPt>
            <c:idx val="0"/>
            <c:bubble3D val="0"/>
            <c:spPr>
              <a:solidFill>
                <a:schemeClr val="bg1">
                  <a:lumMod val="85000"/>
                </a:schemeClr>
              </a:solidFill>
              <a:ln w="9525" cap="flat" cmpd="sng" algn="ctr">
                <a:solidFill>
                  <a:schemeClr val="bg1">
                    <a:lumMod val="6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1D36-479B-B7E1-4A2CD0160B3B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1D36-479B-B7E1-4A2CD0160B3B}"/>
              </c:ext>
            </c:extLst>
          </c:dPt>
          <c:dPt>
            <c:idx val="2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 w="9525" cap="flat" cmpd="sng" algn="ctr">
                <a:solidFill>
                  <a:schemeClr val="accent6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1D36-479B-B7E1-4A2CD0160B3B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1D36-479B-B7E1-4A2CD0160B3B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1D36-479B-B7E1-4A2CD0160B3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VE"/>
              </a:p>
            </c:txPr>
            <c:dLblPos val="outEnd"/>
            <c:showLegendKey val="1"/>
            <c:showVal val="0"/>
            <c:showCatName val="1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Análisis!$M$2:$Q$2</c:f>
              <c:strCache>
                <c:ptCount val="5"/>
                <c:pt idx="0">
                  <c:v>Nunca</c:v>
                </c:pt>
                <c:pt idx="1">
                  <c:v>Raramente</c:v>
                </c:pt>
                <c:pt idx="2">
                  <c:v>Ocasionalmente</c:v>
                </c:pt>
                <c:pt idx="3">
                  <c:v>Frecuentemente</c:v>
                </c:pt>
                <c:pt idx="4">
                  <c:v>Siempre</c:v>
                </c:pt>
              </c:strCache>
            </c:strRef>
          </c:cat>
          <c:val>
            <c:numRef>
              <c:f>Análisis!$M$8:$Q$8</c:f>
              <c:numCache>
                <c:formatCode>General</c:formatCode>
                <c:ptCount val="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D36-479B-B7E1-4A2CD0160B3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V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VE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VE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Preguntas!$E$8</c:f>
              <c:strCache>
                <c:ptCount val="1"/>
                <c:pt idx="0">
                  <c:v>¿Considera ventajoso incluir la fecha y hora de ejecución de la planificación?</c:v>
                </c:pt>
              </c:strCache>
            </c:strRef>
          </c:tx>
          <c:dPt>
            <c:idx val="0"/>
            <c:bubble3D val="0"/>
            <c:spPr>
              <a:solidFill>
                <a:schemeClr val="bg1">
                  <a:lumMod val="85000"/>
                </a:schemeClr>
              </a:solidFill>
              <a:ln w="9525" cap="flat" cmpd="sng" algn="ctr">
                <a:solidFill>
                  <a:schemeClr val="bg1">
                    <a:lumMod val="6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477F-47D2-B2C5-54711D23765E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477F-47D2-B2C5-54711D23765E}"/>
              </c:ext>
            </c:extLst>
          </c:dPt>
          <c:dPt>
            <c:idx val="2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 w="9525" cap="flat" cmpd="sng" algn="ctr">
                <a:solidFill>
                  <a:schemeClr val="accent6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477F-47D2-B2C5-54711D23765E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477F-47D2-B2C5-54711D23765E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477F-47D2-B2C5-54711D23765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VE"/>
              </a:p>
            </c:txPr>
            <c:dLblPos val="outEnd"/>
            <c:showLegendKey val="1"/>
            <c:showVal val="0"/>
            <c:showCatName val="1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Análisis!$M$2:$Q$2</c:f>
              <c:strCache>
                <c:ptCount val="5"/>
                <c:pt idx="0">
                  <c:v>Nunca</c:v>
                </c:pt>
                <c:pt idx="1">
                  <c:v>Raramente</c:v>
                </c:pt>
                <c:pt idx="2">
                  <c:v>Ocasionalmente</c:v>
                </c:pt>
                <c:pt idx="3">
                  <c:v>Frecuentemente</c:v>
                </c:pt>
                <c:pt idx="4">
                  <c:v>Siempre</c:v>
                </c:pt>
              </c:strCache>
            </c:strRef>
          </c:cat>
          <c:val>
            <c:numRef>
              <c:f>Análisis!$M$9:$Q$9</c:f>
              <c:numCache>
                <c:formatCode>General</c:formatCode>
                <c:ptCount val="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3</c:v>
                </c:pt>
                <c:pt idx="4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77F-47D2-B2C5-54711D23765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V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VE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VE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Preguntas!$E$9</c:f>
              <c:strCache>
                <c:ptCount val="1"/>
                <c:pt idx="0">
                  <c:v>¿Considera ventajoso poder recibir opiniones u observaciones de un coordinador antes de ser aprobada la planificación educativa?</c:v>
                </c:pt>
              </c:strCache>
            </c:strRef>
          </c:tx>
          <c:dPt>
            <c:idx val="0"/>
            <c:bubble3D val="0"/>
            <c:spPr>
              <a:solidFill>
                <a:schemeClr val="bg1">
                  <a:lumMod val="85000"/>
                </a:schemeClr>
              </a:solidFill>
              <a:ln w="9525" cap="flat" cmpd="sng" algn="ctr">
                <a:solidFill>
                  <a:schemeClr val="bg1">
                    <a:lumMod val="6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5545-4791-8451-C31F7B9E57C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5545-4791-8451-C31F7B9E57C7}"/>
              </c:ext>
            </c:extLst>
          </c:dPt>
          <c:dPt>
            <c:idx val="2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 w="9525" cap="flat" cmpd="sng" algn="ctr">
                <a:solidFill>
                  <a:schemeClr val="accent6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5545-4791-8451-C31F7B9E57C7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5545-4791-8451-C31F7B9E57C7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5545-4791-8451-C31F7B9E57C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VE"/>
              </a:p>
            </c:txPr>
            <c:dLblPos val="outEnd"/>
            <c:showLegendKey val="1"/>
            <c:showVal val="0"/>
            <c:showCatName val="1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Análisis!$M$2:$Q$2</c:f>
              <c:strCache>
                <c:ptCount val="5"/>
                <c:pt idx="0">
                  <c:v>Nunca</c:v>
                </c:pt>
                <c:pt idx="1">
                  <c:v>Raramente</c:v>
                </c:pt>
                <c:pt idx="2">
                  <c:v>Ocasionalmente</c:v>
                </c:pt>
                <c:pt idx="3">
                  <c:v>Frecuentemente</c:v>
                </c:pt>
                <c:pt idx="4">
                  <c:v>Siempre</c:v>
                </c:pt>
              </c:strCache>
            </c:strRef>
          </c:cat>
          <c:val>
            <c:numRef>
              <c:f>Análisis!$M$10:$Q$10</c:f>
              <c:numCache>
                <c:formatCode>General</c:formatCode>
                <c:ptCount val="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545-4791-8451-C31F7B9E57C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V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VE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VE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Preguntas!$E$10</c:f>
              <c:strCache>
                <c:ptCount val="1"/>
                <c:pt idx="0">
                  <c:v>¿Considera ventajoso el uso de una plantilla ordenada y uniforme para la creación de las planificaciones educativas?</c:v>
                </c:pt>
              </c:strCache>
            </c:strRef>
          </c:tx>
          <c:dPt>
            <c:idx val="0"/>
            <c:bubble3D val="0"/>
            <c:spPr>
              <a:solidFill>
                <a:schemeClr val="bg1">
                  <a:lumMod val="85000"/>
                </a:schemeClr>
              </a:solidFill>
              <a:ln w="9525" cap="flat" cmpd="sng" algn="ctr">
                <a:solidFill>
                  <a:schemeClr val="bg1">
                    <a:lumMod val="6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57F3-406D-A29E-46CF0A9FBAE0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57F3-406D-A29E-46CF0A9FBAE0}"/>
              </c:ext>
            </c:extLst>
          </c:dPt>
          <c:dPt>
            <c:idx val="2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 w="9525" cap="flat" cmpd="sng" algn="ctr">
                <a:solidFill>
                  <a:schemeClr val="accent6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57F3-406D-A29E-46CF0A9FBAE0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57F3-406D-A29E-46CF0A9FBAE0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57F3-406D-A29E-46CF0A9FBAE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VE"/>
              </a:p>
            </c:txPr>
            <c:dLblPos val="outEnd"/>
            <c:showLegendKey val="1"/>
            <c:showVal val="0"/>
            <c:showCatName val="1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Análisis!$M$2:$Q$2</c:f>
              <c:strCache>
                <c:ptCount val="5"/>
                <c:pt idx="0">
                  <c:v>Nunca</c:v>
                </c:pt>
                <c:pt idx="1">
                  <c:v>Raramente</c:v>
                </c:pt>
                <c:pt idx="2">
                  <c:v>Ocasionalmente</c:v>
                </c:pt>
                <c:pt idx="3">
                  <c:v>Frecuentemente</c:v>
                </c:pt>
                <c:pt idx="4">
                  <c:v>Siempre</c:v>
                </c:pt>
              </c:strCache>
            </c:strRef>
          </c:cat>
          <c:val>
            <c:numRef>
              <c:f>Análisis!$M$11:$Q$11</c:f>
              <c:numCache>
                <c:formatCode>General</c:formatCode>
                <c:ptCount val="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7F3-406D-A29E-46CF0A9FBAE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V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VE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VE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Preguntas!$E$11</c:f>
              <c:strCache>
                <c:ptCount val="1"/>
                <c:pt idx="0">
                  <c:v>¿Considera que al realizar el proceso de planificación educativa bajo Boxsteps, puede agilizar y optimizar el tiempo requerido para culminar dicho proceso?</c:v>
                </c:pt>
              </c:strCache>
            </c:strRef>
          </c:tx>
          <c:dPt>
            <c:idx val="0"/>
            <c:bubble3D val="0"/>
            <c:spPr>
              <a:solidFill>
                <a:schemeClr val="bg1">
                  <a:lumMod val="85000"/>
                </a:schemeClr>
              </a:solidFill>
              <a:ln w="9525" cap="flat" cmpd="sng" algn="ctr">
                <a:solidFill>
                  <a:schemeClr val="bg1">
                    <a:lumMod val="6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1CA5-4C23-9B1F-1256C70C2CEA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1CA5-4C23-9B1F-1256C70C2CEA}"/>
              </c:ext>
            </c:extLst>
          </c:dPt>
          <c:dPt>
            <c:idx val="2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 w="9525" cap="flat" cmpd="sng" algn="ctr">
                <a:solidFill>
                  <a:schemeClr val="accent6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1CA5-4C23-9B1F-1256C70C2CEA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1CA5-4C23-9B1F-1256C70C2CEA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1CA5-4C23-9B1F-1256C70C2CE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VE"/>
              </a:p>
            </c:txPr>
            <c:dLblPos val="outEnd"/>
            <c:showLegendKey val="1"/>
            <c:showVal val="0"/>
            <c:showCatName val="1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Análisis!$M$2:$Q$2</c:f>
              <c:strCache>
                <c:ptCount val="5"/>
                <c:pt idx="0">
                  <c:v>Nunca</c:v>
                </c:pt>
                <c:pt idx="1">
                  <c:v>Raramente</c:v>
                </c:pt>
                <c:pt idx="2">
                  <c:v>Ocasionalmente</c:v>
                </c:pt>
                <c:pt idx="3">
                  <c:v>Frecuentemente</c:v>
                </c:pt>
                <c:pt idx="4">
                  <c:v>Siempre</c:v>
                </c:pt>
              </c:strCache>
            </c:strRef>
          </c:cat>
          <c:val>
            <c:numRef>
              <c:f>Análisis!$M$12:$Q$12</c:f>
              <c:numCache>
                <c:formatCode>General</c:formatCode>
                <c:ptCount val="5"/>
                <c:pt idx="0">
                  <c:v>#N/A</c:v>
                </c:pt>
                <c:pt idx="1">
                  <c:v>#N/A</c:v>
                </c:pt>
                <c:pt idx="2">
                  <c:v>1</c:v>
                </c:pt>
                <c:pt idx="3">
                  <c:v>2</c:v>
                </c:pt>
                <c:pt idx="4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CA5-4C23-9B1F-1256C70C2CE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V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VE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VE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Preguntas!$E$12</c:f>
              <c:strCache>
                <c:ptCount val="1"/>
                <c:pt idx="0">
                  <c:v>¿Considera ventajosa la posibilidad de poder imprimir la planificación educativa según el formato preestablecido?</c:v>
                </c:pt>
              </c:strCache>
            </c:strRef>
          </c:tx>
          <c:dPt>
            <c:idx val="0"/>
            <c:bubble3D val="0"/>
            <c:spPr>
              <a:solidFill>
                <a:schemeClr val="bg1">
                  <a:lumMod val="85000"/>
                </a:schemeClr>
              </a:solidFill>
              <a:ln w="9525" cap="flat" cmpd="sng" algn="ctr">
                <a:solidFill>
                  <a:schemeClr val="bg1">
                    <a:lumMod val="6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110C-41E8-AC36-72E68416B47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110C-41E8-AC36-72E68416B475}"/>
              </c:ext>
            </c:extLst>
          </c:dPt>
          <c:dPt>
            <c:idx val="2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 w="9525" cap="flat" cmpd="sng" algn="ctr">
                <a:solidFill>
                  <a:schemeClr val="accent6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110C-41E8-AC36-72E68416B475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110C-41E8-AC36-72E68416B475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110C-41E8-AC36-72E68416B47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VE"/>
              </a:p>
            </c:txPr>
            <c:dLblPos val="outEnd"/>
            <c:showLegendKey val="1"/>
            <c:showVal val="0"/>
            <c:showCatName val="1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Análisis!$M$2:$Q$2</c:f>
              <c:strCache>
                <c:ptCount val="5"/>
                <c:pt idx="0">
                  <c:v>Nunca</c:v>
                </c:pt>
                <c:pt idx="1">
                  <c:v>Raramente</c:v>
                </c:pt>
                <c:pt idx="2">
                  <c:v>Ocasionalmente</c:v>
                </c:pt>
                <c:pt idx="3">
                  <c:v>Frecuentemente</c:v>
                </c:pt>
                <c:pt idx="4">
                  <c:v>Siempre</c:v>
                </c:pt>
              </c:strCache>
            </c:strRef>
          </c:cat>
          <c:val>
            <c:numRef>
              <c:f>Análisis!$M$13:$Q$13</c:f>
              <c:numCache>
                <c:formatCode>General</c:formatCode>
                <c:ptCount val="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10C-41E8-AC36-72E68416B47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V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VE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VE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Preguntas!$E$13</c:f>
              <c:strCache>
                <c:ptCount val="1"/>
                <c:pt idx="0">
                  <c:v>¿Considera que el proceso de planificación educativa bajo Boxsteps dista de su proceso habitual de planificación?</c:v>
                </c:pt>
              </c:strCache>
            </c:strRef>
          </c:tx>
          <c:dPt>
            <c:idx val="0"/>
            <c:bubble3D val="0"/>
            <c:spPr>
              <a:solidFill>
                <a:schemeClr val="bg1">
                  <a:lumMod val="85000"/>
                </a:schemeClr>
              </a:solidFill>
              <a:ln w="9525" cap="flat" cmpd="sng" algn="ctr">
                <a:solidFill>
                  <a:schemeClr val="bg1">
                    <a:lumMod val="6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3882-4253-8986-4CE77331EC93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3882-4253-8986-4CE77331EC93}"/>
              </c:ext>
            </c:extLst>
          </c:dPt>
          <c:dPt>
            <c:idx val="2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 w="9525" cap="flat" cmpd="sng" algn="ctr">
                <a:solidFill>
                  <a:schemeClr val="accent6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3882-4253-8986-4CE77331EC93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3882-4253-8986-4CE77331EC93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3882-4253-8986-4CE77331EC9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VE"/>
              </a:p>
            </c:txPr>
            <c:dLblPos val="outEnd"/>
            <c:showLegendKey val="1"/>
            <c:showVal val="0"/>
            <c:showCatName val="1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Análisis!$M$2:$Q$2</c:f>
              <c:strCache>
                <c:ptCount val="5"/>
                <c:pt idx="0">
                  <c:v>Nunca</c:v>
                </c:pt>
                <c:pt idx="1">
                  <c:v>Raramente</c:v>
                </c:pt>
                <c:pt idx="2">
                  <c:v>Ocasionalmente</c:v>
                </c:pt>
                <c:pt idx="3">
                  <c:v>Frecuentemente</c:v>
                </c:pt>
                <c:pt idx="4">
                  <c:v>Siempre</c:v>
                </c:pt>
              </c:strCache>
            </c:strRef>
          </c:cat>
          <c:val>
            <c:numRef>
              <c:f>Análisis!$M$14:$Q$14</c:f>
              <c:numCache>
                <c:formatCode>General</c:formatCode>
                <c:ptCount val="5"/>
                <c:pt idx="0">
                  <c:v>4</c:v>
                </c:pt>
                <c:pt idx="1">
                  <c:v>4</c:v>
                </c:pt>
                <c:pt idx="2">
                  <c:v>#N/A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882-4253-8986-4CE77331EC9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V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VE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VE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Preguntas!$E$14</c:f>
              <c:strCache>
                <c:ptCount val="1"/>
                <c:pt idx="0">
                  <c:v>¿Considera que el proceso de planificación educativa bajo Boxsteps es engorroso y difícil?</c:v>
                </c:pt>
              </c:strCache>
            </c:strRef>
          </c:tx>
          <c:dPt>
            <c:idx val="0"/>
            <c:bubble3D val="0"/>
            <c:spPr>
              <a:solidFill>
                <a:schemeClr val="bg1">
                  <a:lumMod val="85000"/>
                </a:schemeClr>
              </a:solidFill>
              <a:ln w="9525" cap="flat" cmpd="sng" algn="ctr">
                <a:solidFill>
                  <a:schemeClr val="bg1">
                    <a:lumMod val="6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156B-4EC4-9589-15E32DF3353E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156B-4EC4-9589-15E32DF3353E}"/>
              </c:ext>
            </c:extLst>
          </c:dPt>
          <c:dPt>
            <c:idx val="2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 w="9525" cap="flat" cmpd="sng" algn="ctr">
                <a:solidFill>
                  <a:schemeClr val="accent6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156B-4EC4-9589-15E32DF3353E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156B-4EC4-9589-15E32DF3353E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156B-4EC4-9589-15E32DF3353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VE"/>
              </a:p>
            </c:txPr>
            <c:dLblPos val="outEnd"/>
            <c:showLegendKey val="1"/>
            <c:showVal val="0"/>
            <c:showCatName val="1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Análisis!$M$2:$Q$2</c:f>
              <c:strCache>
                <c:ptCount val="5"/>
                <c:pt idx="0">
                  <c:v>Nunca</c:v>
                </c:pt>
                <c:pt idx="1">
                  <c:v>Raramente</c:v>
                </c:pt>
                <c:pt idx="2">
                  <c:v>Ocasionalmente</c:v>
                </c:pt>
                <c:pt idx="3">
                  <c:v>Frecuentemente</c:v>
                </c:pt>
                <c:pt idx="4">
                  <c:v>Siempre</c:v>
                </c:pt>
              </c:strCache>
            </c:strRef>
          </c:cat>
          <c:val>
            <c:numRef>
              <c:f>Análisis!$M$15:$Q$15</c:f>
              <c:numCache>
                <c:formatCode>General</c:formatCode>
                <c:ptCount val="5"/>
                <c:pt idx="0">
                  <c:v>6</c:v>
                </c:pt>
                <c:pt idx="1">
                  <c:v>4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56B-4EC4-9589-15E32DF3353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V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VE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VE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Preguntas!$E$15</c:f>
              <c:strCache>
                <c:ptCount val="1"/>
                <c:pt idx="0">
                  <c:v>¿Lleva usted a cabo los procesos de control y supervisión de su jornada educativa a través de materiales escritos (cuadernos, fotocopias, anotaciones, entre otros)?</c:v>
                </c:pt>
              </c:strCache>
            </c:strRef>
          </c:tx>
          <c:dPt>
            <c:idx val="0"/>
            <c:bubble3D val="0"/>
            <c:spPr>
              <a:solidFill>
                <a:schemeClr val="bg1">
                  <a:lumMod val="85000"/>
                </a:schemeClr>
              </a:solidFill>
              <a:ln w="9525" cap="flat" cmpd="sng" algn="ctr">
                <a:solidFill>
                  <a:schemeClr val="bg1">
                    <a:lumMod val="6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534F-4B67-BECD-5FE373AE5AE4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534F-4B67-BECD-5FE373AE5AE4}"/>
              </c:ext>
            </c:extLst>
          </c:dPt>
          <c:dPt>
            <c:idx val="2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 w="9525" cap="flat" cmpd="sng" algn="ctr">
                <a:solidFill>
                  <a:schemeClr val="accent6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534F-4B67-BECD-5FE373AE5AE4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534F-4B67-BECD-5FE373AE5AE4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534F-4B67-BECD-5FE373AE5AE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VE"/>
              </a:p>
            </c:txPr>
            <c:dLblPos val="outEnd"/>
            <c:showLegendKey val="1"/>
            <c:showVal val="0"/>
            <c:showCatName val="1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Análisis!$M$2:$Q$2</c:f>
              <c:strCache>
                <c:ptCount val="5"/>
                <c:pt idx="0">
                  <c:v>Nunca</c:v>
                </c:pt>
                <c:pt idx="1">
                  <c:v>Raramente</c:v>
                </c:pt>
                <c:pt idx="2">
                  <c:v>Ocasionalmente</c:v>
                </c:pt>
                <c:pt idx="3">
                  <c:v>Frecuentemente</c:v>
                </c:pt>
                <c:pt idx="4">
                  <c:v>Siempre</c:v>
                </c:pt>
              </c:strCache>
            </c:strRef>
          </c:cat>
          <c:val>
            <c:numRef>
              <c:f>Análisis!$M$16:$Q$16</c:f>
              <c:numCache>
                <c:formatCode>General</c:formatCode>
                <c:ptCount val="5"/>
                <c:pt idx="0">
                  <c:v>#N/A</c:v>
                </c:pt>
                <c:pt idx="1">
                  <c:v>#N/A</c:v>
                </c:pt>
                <c:pt idx="2">
                  <c:v>1</c:v>
                </c:pt>
                <c:pt idx="3">
                  <c:v>2</c:v>
                </c:pt>
                <c:pt idx="4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34F-4B67-BECD-5FE373AE5AE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V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VE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VE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Preguntas!$E$16</c:f>
              <c:strCache>
                <c:ptCount val="1"/>
                <c:pt idx="0">
                  <c:v>¿Considera ventajoso poder supervisar y mantener un control detallado sobre las características desprendidas de la jornada educativa?</c:v>
                </c:pt>
              </c:strCache>
            </c:strRef>
          </c:tx>
          <c:dPt>
            <c:idx val="0"/>
            <c:bubble3D val="0"/>
            <c:spPr>
              <a:solidFill>
                <a:schemeClr val="bg1">
                  <a:lumMod val="85000"/>
                </a:schemeClr>
              </a:solidFill>
              <a:ln w="9525" cap="flat" cmpd="sng" algn="ctr">
                <a:solidFill>
                  <a:schemeClr val="bg1">
                    <a:lumMod val="6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AAB6-44BA-B557-0BE7A0B5C8EF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AAB6-44BA-B557-0BE7A0B5C8EF}"/>
              </c:ext>
            </c:extLst>
          </c:dPt>
          <c:dPt>
            <c:idx val="2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 w="9525" cap="flat" cmpd="sng" algn="ctr">
                <a:solidFill>
                  <a:schemeClr val="accent6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AAB6-44BA-B557-0BE7A0B5C8EF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AAB6-44BA-B557-0BE7A0B5C8EF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AAB6-44BA-B557-0BE7A0B5C8E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VE"/>
              </a:p>
            </c:txPr>
            <c:dLblPos val="outEnd"/>
            <c:showLegendKey val="1"/>
            <c:showVal val="0"/>
            <c:showCatName val="1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Análisis!$M$2:$Q$2</c:f>
              <c:strCache>
                <c:ptCount val="5"/>
                <c:pt idx="0">
                  <c:v>Nunca</c:v>
                </c:pt>
                <c:pt idx="1">
                  <c:v>Raramente</c:v>
                </c:pt>
                <c:pt idx="2">
                  <c:v>Ocasionalmente</c:v>
                </c:pt>
                <c:pt idx="3">
                  <c:v>Frecuentemente</c:v>
                </c:pt>
                <c:pt idx="4">
                  <c:v>Siempre</c:v>
                </c:pt>
              </c:strCache>
            </c:strRef>
          </c:cat>
          <c:val>
            <c:numRef>
              <c:f>Análisis!$M$17:$Q$17</c:f>
              <c:numCache>
                <c:formatCode>General</c:formatCode>
                <c:ptCount val="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2</c:v>
                </c:pt>
                <c:pt idx="4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AB6-44BA-B557-0BE7A0B5C8E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V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VE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VE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Preguntas!$E$17</c:f>
              <c:strCache>
                <c:ptCount val="1"/>
                <c:pt idx="0">
                  <c:v>¿Hace usted uso de herramientas tecnológicas para llevar el control de sus estudiantes y supervisar si éstos han logrado consolidar los aprendizajes requeridos durante la ejecución de su jornada educativa?</c:v>
                </c:pt>
              </c:strCache>
            </c:strRef>
          </c:tx>
          <c:dPt>
            <c:idx val="0"/>
            <c:bubble3D val="0"/>
            <c:spPr>
              <a:solidFill>
                <a:schemeClr val="bg1">
                  <a:lumMod val="85000"/>
                </a:schemeClr>
              </a:solidFill>
              <a:ln w="9525" cap="flat" cmpd="sng" algn="ctr">
                <a:solidFill>
                  <a:schemeClr val="bg1">
                    <a:lumMod val="6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8791-4CE6-96B4-5CF86D6E190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8791-4CE6-96B4-5CF86D6E190D}"/>
              </c:ext>
            </c:extLst>
          </c:dPt>
          <c:dPt>
            <c:idx val="2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 w="9525" cap="flat" cmpd="sng" algn="ctr">
                <a:solidFill>
                  <a:schemeClr val="accent6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8791-4CE6-96B4-5CF86D6E190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8791-4CE6-96B4-5CF86D6E190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8791-4CE6-96B4-5CF86D6E190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VE"/>
              </a:p>
            </c:txPr>
            <c:dLblPos val="outEnd"/>
            <c:showLegendKey val="1"/>
            <c:showVal val="0"/>
            <c:showCatName val="1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Análisis!$M$2:$Q$2</c:f>
              <c:strCache>
                <c:ptCount val="5"/>
                <c:pt idx="0">
                  <c:v>Nunca</c:v>
                </c:pt>
                <c:pt idx="1">
                  <c:v>Raramente</c:v>
                </c:pt>
                <c:pt idx="2">
                  <c:v>Ocasionalmente</c:v>
                </c:pt>
                <c:pt idx="3">
                  <c:v>Frecuentemente</c:v>
                </c:pt>
                <c:pt idx="4">
                  <c:v>Siempre</c:v>
                </c:pt>
              </c:strCache>
            </c:strRef>
          </c:cat>
          <c:val>
            <c:numRef>
              <c:f>Análisis!$M$18:$Q$18</c:f>
              <c:numCache>
                <c:formatCode>General</c:formatCode>
                <c:ptCount val="5"/>
                <c:pt idx="0">
                  <c:v>#N/A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791-4CE6-96B4-5CF86D6E190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V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VE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VE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Preguntas!$E$18</c:f>
              <c:strCache>
                <c:ptCount val="1"/>
                <c:pt idx="0">
                  <c:v>¿Considera ventajoso conocer en todo momento las calificaciones obtenidas por sus estudiantes?</c:v>
                </c:pt>
              </c:strCache>
            </c:strRef>
          </c:tx>
          <c:dPt>
            <c:idx val="0"/>
            <c:bubble3D val="0"/>
            <c:spPr>
              <a:solidFill>
                <a:schemeClr val="bg1">
                  <a:lumMod val="85000"/>
                </a:schemeClr>
              </a:solidFill>
              <a:ln w="9525" cap="flat" cmpd="sng" algn="ctr">
                <a:solidFill>
                  <a:schemeClr val="bg1">
                    <a:lumMod val="6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0C64-4363-92F1-85E091E11E2C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0C64-4363-92F1-85E091E11E2C}"/>
              </c:ext>
            </c:extLst>
          </c:dPt>
          <c:dPt>
            <c:idx val="2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 w="9525" cap="flat" cmpd="sng" algn="ctr">
                <a:solidFill>
                  <a:schemeClr val="accent6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0C64-4363-92F1-85E091E11E2C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0C64-4363-92F1-85E091E11E2C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0C64-4363-92F1-85E091E11E2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VE"/>
              </a:p>
            </c:txPr>
            <c:dLblPos val="outEnd"/>
            <c:showLegendKey val="1"/>
            <c:showVal val="0"/>
            <c:showCatName val="1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Análisis!$M$2:$Q$2</c:f>
              <c:strCache>
                <c:ptCount val="5"/>
                <c:pt idx="0">
                  <c:v>Nunca</c:v>
                </c:pt>
                <c:pt idx="1">
                  <c:v>Raramente</c:v>
                </c:pt>
                <c:pt idx="2">
                  <c:v>Ocasionalmente</c:v>
                </c:pt>
                <c:pt idx="3">
                  <c:v>Frecuentemente</c:v>
                </c:pt>
                <c:pt idx="4">
                  <c:v>Siempre</c:v>
                </c:pt>
              </c:strCache>
            </c:strRef>
          </c:cat>
          <c:val>
            <c:numRef>
              <c:f>Análisis!$M$19:$Q$19</c:f>
              <c:numCache>
                <c:formatCode>General</c:formatCode>
                <c:ptCount val="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C64-4363-92F1-85E091E11E2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V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VE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VE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Preguntas!$E$19</c:f>
              <c:strCache>
                <c:ptCount val="1"/>
                <c:pt idx="0">
                  <c:v>¿Lleva usted a cabo un control meticuloso y constante de las calificaciones obtenidas por sus estudiantes?</c:v>
                </c:pt>
              </c:strCache>
            </c:strRef>
          </c:tx>
          <c:dPt>
            <c:idx val="0"/>
            <c:bubble3D val="0"/>
            <c:spPr>
              <a:solidFill>
                <a:schemeClr val="bg1">
                  <a:lumMod val="85000"/>
                </a:schemeClr>
              </a:solidFill>
              <a:ln w="9525" cap="flat" cmpd="sng" algn="ctr">
                <a:solidFill>
                  <a:schemeClr val="bg1">
                    <a:lumMod val="6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0516-4BB7-B7AF-9F5FBDFEE982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0516-4BB7-B7AF-9F5FBDFEE982}"/>
              </c:ext>
            </c:extLst>
          </c:dPt>
          <c:dPt>
            <c:idx val="2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 w="9525" cap="flat" cmpd="sng" algn="ctr">
                <a:solidFill>
                  <a:schemeClr val="accent6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0516-4BB7-B7AF-9F5FBDFEE982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0516-4BB7-B7AF-9F5FBDFEE982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0516-4BB7-B7AF-9F5FBDFEE98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VE"/>
              </a:p>
            </c:txPr>
            <c:dLblPos val="outEnd"/>
            <c:showLegendKey val="1"/>
            <c:showVal val="0"/>
            <c:showCatName val="1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Análisis!$M$2:$Q$2</c:f>
              <c:strCache>
                <c:ptCount val="5"/>
                <c:pt idx="0">
                  <c:v>Nunca</c:v>
                </c:pt>
                <c:pt idx="1">
                  <c:v>Raramente</c:v>
                </c:pt>
                <c:pt idx="2">
                  <c:v>Ocasionalmente</c:v>
                </c:pt>
                <c:pt idx="3">
                  <c:v>Frecuentemente</c:v>
                </c:pt>
                <c:pt idx="4">
                  <c:v>Siempre</c:v>
                </c:pt>
              </c:strCache>
            </c:strRef>
          </c:cat>
          <c:val>
            <c:numRef>
              <c:f>Análisis!$M$20:$Q$20</c:f>
              <c:numCache>
                <c:formatCode>General</c:formatCode>
                <c:ptCount val="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516-4BB7-B7AF-9F5FBDFEE98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V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VE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VE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Preguntas!$E$20</c:f>
              <c:strCache>
                <c:ptCount val="1"/>
                <c:pt idx="0">
                  <c:v>¿Puede usted determinar con facilidad las fortalezas y debilidades que poseen sus estudiantes actualmente?</c:v>
                </c:pt>
              </c:strCache>
            </c:strRef>
          </c:tx>
          <c:dPt>
            <c:idx val="0"/>
            <c:bubble3D val="0"/>
            <c:spPr>
              <a:solidFill>
                <a:schemeClr val="bg1">
                  <a:lumMod val="85000"/>
                </a:schemeClr>
              </a:solidFill>
              <a:ln w="9525" cap="flat" cmpd="sng" algn="ctr">
                <a:solidFill>
                  <a:schemeClr val="bg1">
                    <a:lumMod val="6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CB0C-4977-9AC1-90664C99093F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CB0C-4977-9AC1-90664C99093F}"/>
              </c:ext>
            </c:extLst>
          </c:dPt>
          <c:dPt>
            <c:idx val="2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 w="9525" cap="flat" cmpd="sng" algn="ctr">
                <a:solidFill>
                  <a:schemeClr val="accent6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CB0C-4977-9AC1-90664C99093F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CB0C-4977-9AC1-90664C99093F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CB0C-4977-9AC1-90664C99093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VE"/>
              </a:p>
            </c:txPr>
            <c:dLblPos val="outEnd"/>
            <c:showLegendKey val="1"/>
            <c:showVal val="0"/>
            <c:showCatName val="1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Análisis!$M$2:$Q$2</c:f>
              <c:strCache>
                <c:ptCount val="5"/>
                <c:pt idx="0">
                  <c:v>Nunca</c:v>
                </c:pt>
                <c:pt idx="1">
                  <c:v>Raramente</c:v>
                </c:pt>
                <c:pt idx="2">
                  <c:v>Ocasionalmente</c:v>
                </c:pt>
                <c:pt idx="3">
                  <c:v>Frecuentemente</c:v>
                </c:pt>
                <c:pt idx="4">
                  <c:v>Siempre</c:v>
                </c:pt>
              </c:strCache>
            </c:strRef>
          </c:cat>
          <c:val>
            <c:numRef>
              <c:f>Análisis!$M$21:$Q$21</c:f>
              <c:numCache>
                <c:formatCode>General</c:formatCode>
                <c:ptCount val="5"/>
                <c:pt idx="0">
                  <c:v>#N/A</c:v>
                </c:pt>
                <c:pt idx="1">
                  <c:v>#N/A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B0C-4977-9AC1-90664C99093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V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VE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VE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Preguntas!$E$21</c:f>
              <c:strCache>
                <c:ptCount val="1"/>
                <c:pt idx="0">
                  <c:v>¿Puede usted determinar con facilidad si sus estudiantes se inclinan más por el área científica o humanista?</c:v>
                </c:pt>
              </c:strCache>
            </c:strRef>
          </c:tx>
          <c:dPt>
            <c:idx val="0"/>
            <c:bubble3D val="0"/>
            <c:spPr>
              <a:solidFill>
                <a:schemeClr val="bg1">
                  <a:lumMod val="85000"/>
                </a:schemeClr>
              </a:solidFill>
              <a:ln w="9525" cap="flat" cmpd="sng" algn="ctr">
                <a:solidFill>
                  <a:schemeClr val="bg1">
                    <a:lumMod val="6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0526-4ADA-875E-9A5ACE5C22D2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0526-4ADA-875E-9A5ACE5C22D2}"/>
              </c:ext>
            </c:extLst>
          </c:dPt>
          <c:dPt>
            <c:idx val="2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 w="9525" cap="flat" cmpd="sng" algn="ctr">
                <a:solidFill>
                  <a:schemeClr val="accent6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0526-4ADA-875E-9A5ACE5C22D2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0526-4ADA-875E-9A5ACE5C22D2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0526-4ADA-875E-9A5ACE5C22D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VE"/>
              </a:p>
            </c:txPr>
            <c:dLblPos val="outEnd"/>
            <c:showLegendKey val="1"/>
            <c:showVal val="0"/>
            <c:showCatName val="1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Análisis!$M$2:$Q$2</c:f>
              <c:strCache>
                <c:ptCount val="5"/>
                <c:pt idx="0">
                  <c:v>Nunca</c:v>
                </c:pt>
                <c:pt idx="1">
                  <c:v>Raramente</c:v>
                </c:pt>
                <c:pt idx="2">
                  <c:v>Ocasionalmente</c:v>
                </c:pt>
                <c:pt idx="3">
                  <c:v>Frecuentemente</c:v>
                </c:pt>
                <c:pt idx="4">
                  <c:v>Siempre</c:v>
                </c:pt>
              </c:strCache>
            </c:strRef>
          </c:cat>
          <c:val>
            <c:numRef>
              <c:f>Análisis!$M$22:$Q$22</c:f>
              <c:numCache>
                <c:formatCode>General</c:formatCode>
                <c:ptCount val="5"/>
                <c:pt idx="0">
                  <c:v>#N/A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526-4ADA-875E-9A5ACE5C22D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V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VE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VE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Preguntas!$E$22</c:f>
              <c:strCache>
                <c:ptCount val="1"/>
                <c:pt idx="0">
                  <c:v>¿Considera ventajosa la gestión de un registro de planificaciones educativas aunado a un control del estado de ejecución de las mismas?</c:v>
                </c:pt>
              </c:strCache>
            </c:strRef>
          </c:tx>
          <c:dPt>
            <c:idx val="0"/>
            <c:bubble3D val="0"/>
            <c:spPr>
              <a:solidFill>
                <a:schemeClr val="bg1">
                  <a:lumMod val="85000"/>
                </a:schemeClr>
              </a:solidFill>
              <a:ln w="9525" cap="flat" cmpd="sng" algn="ctr">
                <a:solidFill>
                  <a:schemeClr val="bg1">
                    <a:lumMod val="6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B031-4FD0-A90B-71D34E51FAFE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B031-4FD0-A90B-71D34E51FAFE}"/>
              </c:ext>
            </c:extLst>
          </c:dPt>
          <c:dPt>
            <c:idx val="2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 w="9525" cap="flat" cmpd="sng" algn="ctr">
                <a:solidFill>
                  <a:schemeClr val="accent6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B031-4FD0-A90B-71D34E51FAFE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B031-4FD0-A90B-71D34E51FAFE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B031-4FD0-A90B-71D34E51FAF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VE"/>
              </a:p>
            </c:txPr>
            <c:dLblPos val="outEnd"/>
            <c:showLegendKey val="1"/>
            <c:showVal val="0"/>
            <c:showCatName val="1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Análisis!$M$2:$Q$2</c:f>
              <c:strCache>
                <c:ptCount val="5"/>
                <c:pt idx="0">
                  <c:v>Nunca</c:v>
                </c:pt>
                <c:pt idx="1">
                  <c:v>Raramente</c:v>
                </c:pt>
                <c:pt idx="2">
                  <c:v>Ocasionalmente</c:v>
                </c:pt>
                <c:pt idx="3">
                  <c:v>Frecuentemente</c:v>
                </c:pt>
                <c:pt idx="4">
                  <c:v>Siempre</c:v>
                </c:pt>
              </c:strCache>
            </c:strRef>
          </c:cat>
          <c:val>
            <c:numRef>
              <c:f>Análisis!$M$23:$Q$23</c:f>
              <c:numCache>
                <c:formatCode>General</c:formatCode>
                <c:ptCount val="5"/>
                <c:pt idx="0">
                  <c:v>#N/A</c:v>
                </c:pt>
                <c:pt idx="1">
                  <c:v>#N/A</c:v>
                </c:pt>
                <c:pt idx="2">
                  <c:v>1</c:v>
                </c:pt>
                <c:pt idx="3">
                  <c:v>#N/A</c:v>
                </c:pt>
                <c:pt idx="4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031-4FD0-A90B-71D34E51FAF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V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VE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VE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Preguntas!$E$23</c:f>
              <c:strCache>
                <c:ptCount val="1"/>
                <c:pt idx="0">
                  <c:v>¿Considera que el tiempo invertido en los procesos de planificación y control bajo Boxsteps fue menor al invertido habitualmente?</c:v>
                </c:pt>
              </c:strCache>
            </c:strRef>
          </c:tx>
          <c:dPt>
            <c:idx val="0"/>
            <c:bubble3D val="0"/>
            <c:spPr>
              <a:solidFill>
                <a:schemeClr val="bg1">
                  <a:lumMod val="85000"/>
                </a:schemeClr>
              </a:solidFill>
              <a:ln w="9525" cap="flat" cmpd="sng" algn="ctr">
                <a:solidFill>
                  <a:schemeClr val="bg1">
                    <a:lumMod val="6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9B19-4781-878A-4971C12F64FE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9B19-4781-878A-4971C12F64FE}"/>
              </c:ext>
            </c:extLst>
          </c:dPt>
          <c:dPt>
            <c:idx val="2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 w="9525" cap="flat" cmpd="sng" algn="ctr">
                <a:solidFill>
                  <a:schemeClr val="accent6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9B19-4781-878A-4971C12F64FE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9B19-4781-878A-4971C12F64FE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9B19-4781-878A-4971C12F64F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VE"/>
              </a:p>
            </c:txPr>
            <c:dLblPos val="outEnd"/>
            <c:showLegendKey val="1"/>
            <c:showVal val="0"/>
            <c:showCatName val="1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Análisis!$M$2:$Q$2</c:f>
              <c:strCache>
                <c:ptCount val="5"/>
                <c:pt idx="0">
                  <c:v>Nunca</c:v>
                </c:pt>
                <c:pt idx="1">
                  <c:v>Raramente</c:v>
                </c:pt>
                <c:pt idx="2">
                  <c:v>Ocasionalmente</c:v>
                </c:pt>
                <c:pt idx="3">
                  <c:v>Frecuentemente</c:v>
                </c:pt>
                <c:pt idx="4">
                  <c:v>Siempre</c:v>
                </c:pt>
              </c:strCache>
            </c:strRef>
          </c:cat>
          <c:val>
            <c:numRef>
              <c:f>Análisis!$M$24:$Q$24</c:f>
              <c:numCache>
                <c:formatCode>General</c:formatCode>
                <c:ptCount val="5"/>
                <c:pt idx="0">
                  <c:v>#N/A</c:v>
                </c:pt>
                <c:pt idx="1">
                  <c:v>#N/A</c:v>
                </c:pt>
                <c:pt idx="2">
                  <c:v>1</c:v>
                </c:pt>
                <c:pt idx="3">
                  <c:v>2</c:v>
                </c:pt>
                <c:pt idx="4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B19-4781-878A-4971C12F64F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V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VE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VE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Preguntas!$E$24</c:f>
              <c:strCache>
                <c:ptCount val="1"/>
                <c:pt idx="0">
                  <c:v>¿Considera ventajosa la inclusión de un sistema de autoevaluación para las planificaciones educativas desarrolladas por el docente?</c:v>
                </c:pt>
              </c:strCache>
            </c:strRef>
          </c:tx>
          <c:dPt>
            <c:idx val="0"/>
            <c:bubble3D val="0"/>
            <c:spPr>
              <a:solidFill>
                <a:schemeClr val="bg1">
                  <a:lumMod val="85000"/>
                </a:schemeClr>
              </a:solidFill>
              <a:ln w="9525" cap="flat" cmpd="sng" algn="ctr">
                <a:solidFill>
                  <a:schemeClr val="bg1">
                    <a:lumMod val="6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FE4B-4495-AB83-6CCCF79EEE42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FE4B-4495-AB83-6CCCF79EEE42}"/>
              </c:ext>
            </c:extLst>
          </c:dPt>
          <c:dPt>
            <c:idx val="2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 w="9525" cap="flat" cmpd="sng" algn="ctr">
                <a:solidFill>
                  <a:schemeClr val="accent6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FE4B-4495-AB83-6CCCF79EEE42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FE4B-4495-AB83-6CCCF79EEE42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FE4B-4495-AB83-6CCCF79EEE4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VE"/>
              </a:p>
            </c:txPr>
            <c:dLblPos val="outEnd"/>
            <c:showLegendKey val="1"/>
            <c:showVal val="0"/>
            <c:showCatName val="1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Análisis!$M$2:$Q$2</c:f>
              <c:strCache>
                <c:ptCount val="5"/>
                <c:pt idx="0">
                  <c:v>Nunca</c:v>
                </c:pt>
                <c:pt idx="1">
                  <c:v>Raramente</c:v>
                </c:pt>
                <c:pt idx="2">
                  <c:v>Ocasionalmente</c:v>
                </c:pt>
                <c:pt idx="3">
                  <c:v>Frecuentemente</c:v>
                </c:pt>
                <c:pt idx="4">
                  <c:v>Siempre</c:v>
                </c:pt>
              </c:strCache>
            </c:strRef>
          </c:cat>
          <c:val>
            <c:numRef>
              <c:f>Análisis!$M$25:$Q$25</c:f>
              <c:numCache>
                <c:formatCode>General</c:formatCode>
                <c:ptCount val="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E4B-4495-AB83-6CCCF79EEE4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V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VE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VE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Preguntas!$E$25</c:f>
              <c:strCache>
                <c:ptCount val="1"/>
                <c:pt idx="0">
                  <c:v>¿Considera que el proceso de autoevaluación de la planificación educativa fue engorroso y difícil?</c:v>
                </c:pt>
              </c:strCache>
            </c:strRef>
          </c:tx>
          <c:dPt>
            <c:idx val="0"/>
            <c:bubble3D val="0"/>
            <c:spPr>
              <a:solidFill>
                <a:schemeClr val="bg1">
                  <a:lumMod val="85000"/>
                </a:schemeClr>
              </a:solidFill>
              <a:ln w="9525" cap="flat" cmpd="sng" algn="ctr">
                <a:solidFill>
                  <a:schemeClr val="bg1">
                    <a:lumMod val="6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ADA4-4FF7-93BD-E2EFAE06C42C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ADA4-4FF7-93BD-E2EFAE06C42C}"/>
              </c:ext>
            </c:extLst>
          </c:dPt>
          <c:dPt>
            <c:idx val="2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 w="9525" cap="flat" cmpd="sng" algn="ctr">
                <a:solidFill>
                  <a:schemeClr val="accent6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ADA4-4FF7-93BD-E2EFAE06C42C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ADA4-4FF7-93BD-E2EFAE06C42C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ADA4-4FF7-93BD-E2EFAE06C42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VE"/>
              </a:p>
            </c:txPr>
            <c:dLblPos val="outEnd"/>
            <c:showLegendKey val="1"/>
            <c:showVal val="0"/>
            <c:showCatName val="1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Análisis!$M$2:$Q$2</c:f>
              <c:strCache>
                <c:ptCount val="5"/>
                <c:pt idx="0">
                  <c:v>Nunca</c:v>
                </c:pt>
                <c:pt idx="1">
                  <c:v>Raramente</c:v>
                </c:pt>
                <c:pt idx="2">
                  <c:v>Ocasionalmente</c:v>
                </c:pt>
                <c:pt idx="3">
                  <c:v>Frecuentemente</c:v>
                </c:pt>
                <c:pt idx="4">
                  <c:v>Siempre</c:v>
                </c:pt>
              </c:strCache>
            </c:strRef>
          </c:cat>
          <c:val>
            <c:numRef>
              <c:f>Análisis!$M$26:$Q$26</c:f>
              <c:numCache>
                <c:formatCode>General</c:formatCode>
                <c:ptCount val="5"/>
                <c:pt idx="0">
                  <c:v>7</c:v>
                </c:pt>
                <c:pt idx="1">
                  <c:v>3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DA4-4FF7-93BD-E2EFAE06C42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V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VE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VE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Preguntas!$E$26</c:f>
              <c:strCache>
                <c:ptCount val="1"/>
                <c:pt idx="0">
                  <c:v>¿Considera importante poseer un sistema de control de calificaciones que vaya de la mano con la planificación educativa ejecutada?</c:v>
                </c:pt>
              </c:strCache>
            </c:strRef>
          </c:tx>
          <c:dPt>
            <c:idx val="0"/>
            <c:bubble3D val="0"/>
            <c:spPr>
              <a:solidFill>
                <a:schemeClr val="bg1">
                  <a:lumMod val="85000"/>
                </a:schemeClr>
              </a:solidFill>
              <a:ln w="9525" cap="flat" cmpd="sng" algn="ctr">
                <a:solidFill>
                  <a:schemeClr val="bg1">
                    <a:lumMod val="6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4505-4768-8DF9-E4C32FE57EB8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4505-4768-8DF9-E4C32FE57EB8}"/>
              </c:ext>
            </c:extLst>
          </c:dPt>
          <c:dPt>
            <c:idx val="2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 w="9525" cap="flat" cmpd="sng" algn="ctr">
                <a:solidFill>
                  <a:schemeClr val="accent6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4505-4768-8DF9-E4C32FE57EB8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4505-4768-8DF9-E4C32FE57EB8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4505-4768-8DF9-E4C32FE57E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VE"/>
              </a:p>
            </c:txPr>
            <c:dLblPos val="outEnd"/>
            <c:showLegendKey val="1"/>
            <c:showVal val="0"/>
            <c:showCatName val="1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Análisis!$M$2:$Q$2</c:f>
              <c:strCache>
                <c:ptCount val="5"/>
                <c:pt idx="0">
                  <c:v>Nunca</c:v>
                </c:pt>
                <c:pt idx="1">
                  <c:v>Raramente</c:v>
                </c:pt>
                <c:pt idx="2">
                  <c:v>Ocasionalmente</c:v>
                </c:pt>
                <c:pt idx="3">
                  <c:v>Frecuentemente</c:v>
                </c:pt>
                <c:pt idx="4">
                  <c:v>Siempre</c:v>
                </c:pt>
              </c:strCache>
            </c:strRef>
          </c:cat>
          <c:val>
            <c:numRef>
              <c:f>Análisis!$M$27:$Q$27</c:f>
              <c:numCache>
                <c:formatCode>General</c:formatCode>
                <c:ptCount val="5"/>
                <c:pt idx="0">
                  <c:v>#N/A</c:v>
                </c:pt>
                <c:pt idx="1">
                  <c:v>#N/A</c:v>
                </c:pt>
                <c:pt idx="2">
                  <c:v>1</c:v>
                </c:pt>
                <c:pt idx="3">
                  <c:v>#N/A</c:v>
                </c:pt>
                <c:pt idx="4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505-4768-8DF9-E4C32FE57EB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V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VE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VE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Preguntas!$E$27</c:f>
              <c:strCache>
                <c:ptCount val="1"/>
                <c:pt idx="0">
                  <c:v>¿Considera que el proceso de evaluación fue sencillo e intuitivo?</c:v>
                </c:pt>
              </c:strCache>
            </c:strRef>
          </c:tx>
          <c:dPt>
            <c:idx val="0"/>
            <c:bubble3D val="0"/>
            <c:spPr>
              <a:solidFill>
                <a:schemeClr val="bg1">
                  <a:lumMod val="85000"/>
                </a:schemeClr>
              </a:solidFill>
              <a:ln w="9525" cap="flat" cmpd="sng" algn="ctr">
                <a:solidFill>
                  <a:schemeClr val="bg1">
                    <a:lumMod val="6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3E04-40AF-AFCD-CE9D1FD9C27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3E04-40AF-AFCD-CE9D1FD9C27D}"/>
              </c:ext>
            </c:extLst>
          </c:dPt>
          <c:dPt>
            <c:idx val="2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 w="9525" cap="flat" cmpd="sng" algn="ctr">
                <a:solidFill>
                  <a:schemeClr val="accent6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3E04-40AF-AFCD-CE9D1FD9C27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3E04-40AF-AFCD-CE9D1FD9C27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3E04-40AF-AFCD-CE9D1FD9C27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VE"/>
              </a:p>
            </c:txPr>
            <c:dLblPos val="outEnd"/>
            <c:showLegendKey val="1"/>
            <c:showVal val="0"/>
            <c:showCatName val="1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Análisis!$M$2:$Q$2</c:f>
              <c:strCache>
                <c:ptCount val="5"/>
                <c:pt idx="0">
                  <c:v>Nunca</c:v>
                </c:pt>
                <c:pt idx="1">
                  <c:v>Raramente</c:v>
                </c:pt>
                <c:pt idx="2">
                  <c:v>Ocasionalmente</c:v>
                </c:pt>
                <c:pt idx="3">
                  <c:v>Frecuentemente</c:v>
                </c:pt>
                <c:pt idx="4">
                  <c:v>Siempre</c:v>
                </c:pt>
              </c:strCache>
            </c:strRef>
          </c:cat>
          <c:val>
            <c:numRef>
              <c:f>Análisis!$M$28:$Q$28</c:f>
              <c:numCache>
                <c:formatCode>General</c:formatCode>
                <c:ptCount val="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2</c:v>
                </c:pt>
                <c:pt idx="4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E04-40AF-AFCD-CE9D1FD9C27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V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VE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VE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Preguntas!$E$28</c:f>
              <c:strCache>
                <c:ptCount val="1"/>
                <c:pt idx="0">
                  <c:v>¿Considera que el proceso de calificación de una evaluación fue sencillo e intuitivo?</c:v>
                </c:pt>
              </c:strCache>
            </c:strRef>
          </c:tx>
          <c:dPt>
            <c:idx val="0"/>
            <c:bubble3D val="0"/>
            <c:spPr>
              <a:solidFill>
                <a:schemeClr val="bg1">
                  <a:lumMod val="85000"/>
                </a:schemeClr>
              </a:solidFill>
              <a:ln w="9525" cap="flat" cmpd="sng" algn="ctr">
                <a:solidFill>
                  <a:schemeClr val="bg1">
                    <a:lumMod val="6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8E64-495E-8CD6-BD1DEE9F4154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8E64-495E-8CD6-BD1DEE9F4154}"/>
              </c:ext>
            </c:extLst>
          </c:dPt>
          <c:dPt>
            <c:idx val="2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 w="9525" cap="flat" cmpd="sng" algn="ctr">
                <a:solidFill>
                  <a:schemeClr val="accent6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8E64-495E-8CD6-BD1DEE9F4154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8E64-495E-8CD6-BD1DEE9F4154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8E64-495E-8CD6-BD1DEE9F415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VE"/>
              </a:p>
            </c:txPr>
            <c:dLblPos val="outEnd"/>
            <c:showLegendKey val="1"/>
            <c:showVal val="0"/>
            <c:showCatName val="1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Análisis!$M$2:$Q$2</c:f>
              <c:strCache>
                <c:ptCount val="5"/>
                <c:pt idx="0">
                  <c:v>Nunca</c:v>
                </c:pt>
                <c:pt idx="1">
                  <c:v>Raramente</c:v>
                </c:pt>
                <c:pt idx="2">
                  <c:v>Ocasionalmente</c:v>
                </c:pt>
                <c:pt idx="3">
                  <c:v>Frecuentemente</c:v>
                </c:pt>
                <c:pt idx="4">
                  <c:v>Siempre</c:v>
                </c:pt>
              </c:strCache>
            </c:strRef>
          </c:cat>
          <c:val>
            <c:numRef>
              <c:f>Análisis!$M$29:$Q$29</c:f>
              <c:numCache>
                <c:formatCode>General</c:formatCode>
                <c:ptCount val="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3</c:v>
                </c:pt>
                <c:pt idx="4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E64-495E-8CD6-BD1DEE9F415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V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VE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VE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Preguntas!$E$29</c:f>
              <c:strCache>
                <c:ptCount val="1"/>
                <c:pt idx="0">
                  <c:v>¿Encontró usted todos los elementos habituales que suele requerir al momento de evaluar y calificar a sus estudiantes?</c:v>
                </c:pt>
              </c:strCache>
            </c:strRef>
          </c:tx>
          <c:dPt>
            <c:idx val="0"/>
            <c:bubble3D val="0"/>
            <c:spPr>
              <a:solidFill>
                <a:schemeClr val="bg1">
                  <a:lumMod val="85000"/>
                </a:schemeClr>
              </a:solidFill>
              <a:ln w="9525" cap="flat" cmpd="sng" algn="ctr">
                <a:solidFill>
                  <a:schemeClr val="bg1">
                    <a:lumMod val="6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548F-4CC3-9DA1-4DEDD61FE09C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548F-4CC3-9DA1-4DEDD61FE09C}"/>
              </c:ext>
            </c:extLst>
          </c:dPt>
          <c:dPt>
            <c:idx val="2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 w="9525" cap="flat" cmpd="sng" algn="ctr">
                <a:solidFill>
                  <a:schemeClr val="accent6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548F-4CC3-9DA1-4DEDD61FE09C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548F-4CC3-9DA1-4DEDD61FE09C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548F-4CC3-9DA1-4DEDD61FE09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VE"/>
              </a:p>
            </c:txPr>
            <c:dLblPos val="outEnd"/>
            <c:showLegendKey val="1"/>
            <c:showVal val="0"/>
            <c:showCatName val="1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Análisis!$M$2:$Q$2</c:f>
              <c:strCache>
                <c:ptCount val="5"/>
                <c:pt idx="0">
                  <c:v>Nunca</c:v>
                </c:pt>
                <c:pt idx="1">
                  <c:v>Raramente</c:v>
                </c:pt>
                <c:pt idx="2">
                  <c:v>Ocasionalmente</c:v>
                </c:pt>
                <c:pt idx="3">
                  <c:v>Frecuentemente</c:v>
                </c:pt>
                <c:pt idx="4">
                  <c:v>Siempre</c:v>
                </c:pt>
              </c:strCache>
            </c:strRef>
          </c:cat>
          <c:val>
            <c:numRef>
              <c:f>Análisis!$M$30:$Q$30</c:f>
              <c:numCache>
                <c:formatCode>General</c:formatCode>
                <c:ptCount val="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3</c:v>
                </c:pt>
                <c:pt idx="4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48F-4CC3-9DA1-4DEDD61FE09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V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VE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VE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Preguntas!$E$30</c:f>
              <c:strCache>
                <c:ptCount val="1"/>
                <c:pt idx="0">
                  <c:v>¿Considera ventajosa la inclusión de un sistema encargado de emitir resultados resumidos a través de gráficos para evaluar el desempeño general del docente y los estudiantes?</c:v>
                </c:pt>
              </c:strCache>
            </c:strRef>
          </c:tx>
          <c:dPt>
            <c:idx val="0"/>
            <c:bubble3D val="0"/>
            <c:spPr>
              <a:solidFill>
                <a:schemeClr val="bg1">
                  <a:lumMod val="85000"/>
                </a:schemeClr>
              </a:solidFill>
              <a:ln w="9525" cap="flat" cmpd="sng" algn="ctr">
                <a:solidFill>
                  <a:schemeClr val="bg1">
                    <a:lumMod val="6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3130-4D2D-83B5-A47AEEEE7D5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3130-4D2D-83B5-A47AEEEE7D57}"/>
              </c:ext>
            </c:extLst>
          </c:dPt>
          <c:dPt>
            <c:idx val="2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 w="9525" cap="flat" cmpd="sng" algn="ctr">
                <a:solidFill>
                  <a:schemeClr val="accent6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3130-4D2D-83B5-A47AEEEE7D57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3130-4D2D-83B5-A47AEEEE7D57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3130-4D2D-83B5-A47AEEEE7D5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VE"/>
              </a:p>
            </c:txPr>
            <c:dLblPos val="outEnd"/>
            <c:showLegendKey val="1"/>
            <c:showVal val="0"/>
            <c:showCatName val="1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Análisis!$M$2:$Q$2</c:f>
              <c:strCache>
                <c:ptCount val="5"/>
                <c:pt idx="0">
                  <c:v>Nunca</c:v>
                </c:pt>
                <c:pt idx="1">
                  <c:v>Raramente</c:v>
                </c:pt>
                <c:pt idx="2">
                  <c:v>Ocasionalmente</c:v>
                </c:pt>
                <c:pt idx="3">
                  <c:v>Frecuentemente</c:v>
                </c:pt>
                <c:pt idx="4">
                  <c:v>Siempre</c:v>
                </c:pt>
              </c:strCache>
            </c:strRef>
          </c:cat>
          <c:val>
            <c:numRef>
              <c:f>Análisis!$M$31:$Q$31</c:f>
              <c:numCache>
                <c:formatCode>General</c:formatCode>
                <c:ptCount val="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130-4D2D-83B5-A47AEEEE7D5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V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VE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VE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Preguntas!$E$31</c:f>
              <c:strCache>
                <c:ptCount val="1"/>
                <c:pt idx="0">
                  <c:v>¿Considera ventajosa la inclusión de un resumen a través de gráficos que permita visualizar las calificaciones medias de un estudiante o un curso de estudiantes?</c:v>
                </c:pt>
              </c:strCache>
            </c:strRef>
          </c:tx>
          <c:dPt>
            <c:idx val="0"/>
            <c:bubble3D val="0"/>
            <c:spPr>
              <a:solidFill>
                <a:schemeClr val="bg1">
                  <a:lumMod val="85000"/>
                </a:schemeClr>
              </a:solidFill>
              <a:ln w="9525" cap="flat" cmpd="sng" algn="ctr">
                <a:solidFill>
                  <a:schemeClr val="bg1">
                    <a:lumMod val="6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2795-4CE8-8090-2C726A3B774E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2795-4CE8-8090-2C726A3B774E}"/>
              </c:ext>
            </c:extLst>
          </c:dPt>
          <c:dPt>
            <c:idx val="2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 w="9525" cap="flat" cmpd="sng" algn="ctr">
                <a:solidFill>
                  <a:schemeClr val="accent6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2795-4CE8-8090-2C726A3B774E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2795-4CE8-8090-2C726A3B774E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2795-4CE8-8090-2C726A3B774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VE"/>
              </a:p>
            </c:txPr>
            <c:dLblPos val="outEnd"/>
            <c:showLegendKey val="1"/>
            <c:showVal val="0"/>
            <c:showCatName val="1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Análisis!$M$2:$Q$2</c:f>
              <c:strCache>
                <c:ptCount val="5"/>
                <c:pt idx="0">
                  <c:v>Nunca</c:v>
                </c:pt>
                <c:pt idx="1">
                  <c:v>Raramente</c:v>
                </c:pt>
                <c:pt idx="2">
                  <c:v>Ocasionalmente</c:v>
                </c:pt>
                <c:pt idx="3">
                  <c:v>Frecuentemente</c:v>
                </c:pt>
                <c:pt idx="4">
                  <c:v>Siempre</c:v>
                </c:pt>
              </c:strCache>
            </c:strRef>
          </c:cat>
          <c:val>
            <c:numRef>
              <c:f>Análisis!$M$32:$Q$32</c:f>
              <c:numCache>
                <c:formatCode>General</c:formatCode>
                <c:ptCount val="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795-4CE8-8090-2C726A3B774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V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VE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VE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Preguntas!$E$32</c:f>
              <c:strCache>
                <c:ptCount val="1"/>
                <c:pt idx="0">
                  <c:v>¿Considera que la automatización de los procesos de control y supervisión permitiría ofrecerle una visualización más amplia del estado de los estudiantes?</c:v>
                </c:pt>
              </c:strCache>
            </c:strRef>
          </c:tx>
          <c:dPt>
            <c:idx val="0"/>
            <c:bubble3D val="0"/>
            <c:spPr>
              <a:solidFill>
                <a:schemeClr val="bg1">
                  <a:lumMod val="85000"/>
                </a:schemeClr>
              </a:solidFill>
              <a:ln w="9525" cap="flat" cmpd="sng" algn="ctr">
                <a:solidFill>
                  <a:schemeClr val="bg1">
                    <a:lumMod val="6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8DDB-4F07-8A16-49210F94280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8DDB-4F07-8A16-49210F94280D}"/>
              </c:ext>
            </c:extLst>
          </c:dPt>
          <c:dPt>
            <c:idx val="2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 w="9525" cap="flat" cmpd="sng" algn="ctr">
                <a:solidFill>
                  <a:schemeClr val="accent6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8DDB-4F07-8A16-49210F94280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8DDB-4F07-8A16-49210F94280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8DDB-4F07-8A16-49210F94280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VE"/>
              </a:p>
            </c:txPr>
            <c:dLblPos val="outEnd"/>
            <c:showLegendKey val="1"/>
            <c:showVal val="0"/>
            <c:showCatName val="1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Análisis!$M$2:$Q$2</c:f>
              <c:strCache>
                <c:ptCount val="5"/>
                <c:pt idx="0">
                  <c:v>Nunca</c:v>
                </c:pt>
                <c:pt idx="1">
                  <c:v>Raramente</c:v>
                </c:pt>
                <c:pt idx="2">
                  <c:v>Ocasionalmente</c:v>
                </c:pt>
                <c:pt idx="3">
                  <c:v>Frecuentemente</c:v>
                </c:pt>
                <c:pt idx="4">
                  <c:v>Siempre</c:v>
                </c:pt>
              </c:strCache>
            </c:strRef>
          </c:cat>
          <c:val>
            <c:numRef>
              <c:f>Análisis!$M$33:$Q$33</c:f>
              <c:numCache>
                <c:formatCode>General</c:formatCode>
                <c:ptCount val="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DDB-4F07-8A16-49210F94280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V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VE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VE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Preguntas!$E$33</c:f>
              <c:strCache>
                <c:ptCount val="1"/>
                <c:pt idx="0">
                  <c:v>¿Considera que los resultados emitidos por Boxsteps son sencillos de comprender y categorizan los datos más importantes para el docente?</c:v>
                </c:pt>
              </c:strCache>
            </c:strRef>
          </c:tx>
          <c:dPt>
            <c:idx val="0"/>
            <c:bubble3D val="0"/>
            <c:spPr>
              <a:solidFill>
                <a:schemeClr val="bg1">
                  <a:lumMod val="85000"/>
                </a:schemeClr>
              </a:solidFill>
              <a:ln w="9525" cap="flat" cmpd="sng" algn="ctr">
                <a:solidFill>
                  <a:schemeClr val="bg1">
                    <a:lumMod val="6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C44D-44E9-9C04-99CB6F904B7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C44D-44E9-9C04-99CB6F904B77}"/>
              </c:ext>
            </c:extLst>
          </c:dPt>
          <c:dPt>
            <c:idx val="2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 w="9525" cap="flat" cmpd="sng" algn="ctr">
                <a:solidFill>
                  <a:schemeClr val="accent6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C44D-44E9-9C04-99CB6F904B77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C44D-44E9-9C04-99CB6F904B77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C44D-44E9-9C04-99CB6F904B7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VE"/>
              </a:p>
            </c:txPr>
            <c:dLblPos val="outEnd"/>
            <c:showLegendKey val="1"/>
            <c:showVal val="0"/>
            <c:showCatName val="1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Análisis!$M$2:$Q$2</c:f>
              <c:strCache>
                <c:ptCount val="5"/>
                <c:pt idx="0">
                  <c:v>Nunca</c:v>
                </c:pt>
                <c:pt idx="1">
                  <c:v>Raramente</c:v>
                </c:pt>
                <c:pt idx="2">
                  <c:v>Ocasionalmente</c:v>
                </c:pt>
                <c:pt idx="3">
                  <c:v>Frecuentemente</c:v>
                </c:pt>
                <c:pt idx="4">
                  <c:v>Siempre</c:v>
                </c:pt>
              </c:strCache>
            </c:strRef>
          </c:cat>
          <c:val>
            <c:numRef>
              <c:f>Análisis!$M$34:$Q$34</c:f>
              <c:numCache>
                <c:formatCode>General</c:formatCode>
                <c:ptCount val="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2</c:v>
                </c:pt>
                <c:pt idx="4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44D-44E9-9C04-99CB6F904B7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V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VE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VE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Preguntas!$E$34</c:f>
              <c:strCache>
                <c:ptCount val="1"/>
                <c:pt idx="0">
                  <c:v>¿Considera que los resultados emitidos por Boxsteps facilitan la labor del docente en identificar una situación no común o un patrón descrito por un estudiante o un curso de estudiantes?</c:v>
                </c:pt>
              </c:strCache>
            </c:strRef>
          </c:tx>
          <c:dPt>
            <c:idx val="0"/>
            <c:bubble3D val="0"/>
            <c:spPr>
              <a:solidFill>
                <a:schemeClr val="bg1">
                  <a:lumMod val="85000"/>
                </a:schemeClr>
              </a:solidFill>
              <a:ln w="9525" cap="flat" cmpd="sng" algn="ctr">
                <a:solidFill>
                  <a:schemeClr val="bg1">
                    <a:lumMod val="6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45A2-4753-BD09-3BC6B203130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45A2-4753-BD09-3BC6B2031301}"/>
              </c:ext>
            </c:extLst>
          </c:dPt>
          <c:dPt>
            <c:idx val="2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 w="9525" cap="flat" cmpd="sng" algn="ctr">
                <a:solidFill>
                  <a:schemeClr val="accent6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45A2-4753-BD09-3BC6B203130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45A2-4753-BD09-3BC6B203130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45A2-4753-BD09-3BC6B203130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VE"/>
              </a:p>
            </c:txPr>
            <c:dLblPos val="outEnd"/>
            <c:showLegendKey val="1"/>
            <c:showVal val="0"/>
            <c:showCatName val="1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Análisis!$M$2:$Q$2</c:f>
              <c:strCache>
                <c:ptCount val="5"/>
                <c:pt idx="0">
                  <c:v>Nunca</c:v>
                </c:pt>
                <c:pt idx="1">
                  <c:v>Raramente</c:v>
                </c:pt>
                <c:pt idx="2">
                  <c:v>Ocasionalmente</c:v>
                </c:pt>
                <c:pt idx="3">
                  <c:v>Frecuentemente</c:v>
                </c:pt>
                <c:pt idx="4">
                  <c:v>Siempre</c:v>
                </c:pt>
              </c:strCache>
            </c:strRef>
          </c:cat>
          <c:val>
            <c:numRef>
              <c:f>Análisis!$M$35:$Q$35</c:f>
              <c:numCache>
                <c:formatCode>General</c:formatCode>
                <c:ptCount val="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5A2-4753-BD09-3BC6B203130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V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VE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VE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Preguntas!$E$35</c:f>
              <c:strCache>
                <c:ptCount val="1"/>
                <c:pt idx="0">
                  <c:v>¿Considera que la inversión de tiempo requerida por el docente en los procesos de supervisión y control es mayor a través del uso de Boxsteps?</c:v>
                </c:pt>
              </c:strCache>
            </c:strRef>
          </c:tx>
          <c:dPt>
            <c:idx val="0"/>
            <c:bubble3D val="0"/>
            <c:spPr>
              <a:solidFill>
                <a:schemeClr val="bg1">
                  <a:lumMod val="85000"/>
                </a:schemeClr>
              </a:solidFill>
              <a:ln w="9525" cap="flat" cmpd="sng" algn="ctr">
                <a:solidFill>
                  <a:schemeClr val="bg1">
                    <a:lumMod val="6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94CE-425D-99F9-17BD2CD49A52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94CE-425D-99F9-17BD2CD49A52}"/>
              </c:ext>
            </c:extLst>
          </c:dPt>
          <c:dPt>
            <c:idx val="2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 w="9525" cap="flat" cmpd="sng" algn="ctr">
                <a:solidFill>
                  <a:schemeClr val="accent6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94CE-425D-99F9-17BD2CD49A52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94CE-425D-99F9-17BD2CD49A52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94CE-425D-99F9-17BD2CD49A5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VE"/>
              </a:p>
            </c:txPr>
            <c:dLblPos val="outEnd"/>
            <c:showLegendKey val="1"/>
            <c:showVal val="0"/>
            <c:showCatName val="1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Análisis!$M$2:$Q$2</c:f>
              <c:strCache>
                <c:ptCount val="5"/>
                <c:pt idx="0">
                  <c:v>Nunca</c:v>
                </c:pt>
                <c:pt idx="1">
                  <c:v>Raramente</c:v>
                </c:pt>
                <c:pt idx="2">
                  <c:v>Ocasionalmente</c:v>
                </c:pt>
                <c:pt idx="3">
                  <c:v>Frecuentemente</c:v>
                </c:pt>
                <c:pt idx="4">
                  <c:v>Siempre</c:v>
                </c:pt>
              </c:strCache>
            </c:strRef>
          </c:cat>
          <c:val>
            <c:numRef>
              <c:f>Análisis!$M$36:$Q$36</c:f>
              <c:numCache>
                <c:formatCode>General</c:formatCode>
                <c:ptCount val="5"/>
                <c:pt idx="0">
                  <c:v>3</c:v>
                </c:pt>
                <c:pt idx="1">
                  <c:v>5</c:v>
                </c:pt>
                <c:pt idx="2">
                  <c:v>1</c:v>
                </c:pt>
                <c:pt idx="3">
                  <c:v>#N/A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4CE-425D-99F9-17BD2CD49A5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V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VE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VE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Preguntas!$E$36</c:f>
              <c:strCache>
                <c:ptCount val="1"/>
                <c:pt idx="0">
                  <c:v>¿Considera que Boxsteps es una solución que podría ser utilizada a diario para gestionar la jornada educativa y los procesos inherentes a ésta?</c:v>
                </c:pt>
              </c:strCache>
            </c:strRef>
          </c:tx>
          <c:dPt>
            <c:idx val="0"/>
            <c:bubble3D val="0"/>
            <c:spPr>
              <a:solidFill>
                <a:schemeClr val="bg1">
                  <a:lumMod val="85000"/>
                </a:schemeClr>
              </a:solidFill>
              <a:ln w="9525" cap="flat" cmpd="sng" algn="ctr">
                <a:solidFill>
                  <a:schemeClr val="bg1">
                    <a:lumMod val="6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84DC-44E3-AC8F-529B4521545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84DC-44E3-AC8F-529B45215457}"/>
              </c:ext>
            </c:extLst>
          </c:dPt>
          <c:dPt>
            <c:idx val="2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 w="9525" cap="flat" cmpd="sng" algn="ctr">
                <a:solidFill>
                  <a:schemeClr val="accent6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84DC-44E3-AC8F-529B45215457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84DC-44E3-AC8F-529B45215457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84DC-44E3-AC8F-529B4521545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VE"/>
              </a:p>
            </c:txPr>
            <c:dLblPos val="outEnd"/>
            <c:showLegendKey val="1"/>
            <c:showVal val="0"/>
            <c:showCatName val="1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Análisis!$M$2:$Q$2</c:f>
              <c:strCache>
                <c:ptCount val="5"/>
                <c:pt idx="0">
                  <c:v>Nunca</c:v>
                </c:pt>
                <c:pt idx="1">
                  <c:v>Raramente</c:v>
                </c:pt>
                <c:pt idx="2">
                  <c:v>Ocasionalmente</c:v>
                </c:pt>
                <c:pt idx="3">
                  <c:v>Frecuentemente</c:v>
                </c:pt>
                <c:pt idx="4">
                  <c:v>Siempre</c:v>
                </c:pt>
              </c:strCache>
            </c:strRef>
          </c:cat>
          <c:val>
            <c:numRef>
              <c:f>Análisis!$M$37:$Q$37</c:f>
              <c:numCache>
                <c:formatCode>General</c:formatCode>
                <c:ptCount val="5"/>
                <c:pt idx="0">
                  <c:v>#N/A</c:v>
                </c:pt>
                <c:pt idx="1">
                  <c:v>#N/A</c:v>
                </c:pt>
                <c:pt idx="2">
                  <c:v>1</c:v>
                </c:pt>
                <c:pt idx="3">
                  <c:v>#N/A</c:v>
                </c:pt>
                <c:pt idx="4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4DC-44E3-AC8F-529B4521545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V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V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4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5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6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7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8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9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0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1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2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3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4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5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1.xml"/><Relationship Id="rId13" Type="http://schemas.openxmlformats.org/officeDocument/2006/relationships/chart" Target="../charts/chart26.xml"/><Relationship Id="rId18" Type="http://schemas.openxmlformats.org/officeDocument/2006/relationships/chart" Target="../charts/chart31.xml"/><Relationship Id="rId3" Type="http://schemas.openxmlformats.org/officeDocument/2006/relationships/chart" Target="../charts/chart16.xml"/><Relationship Id="rId21" Type="http://schemas.openxmlformats.org/officeDocument/2006/relationships/chart" Target="../charts/chart34.xml"/><Relationship Id="rId7" Type="http://schemas.openxmlformats.org/officeDocument/2006/relationships/chart" Target="../charts/chart20.xml"/><Relationship Id="rId12" Type="http://schemas.openxmlformats.org/officeDocument/2006/relationships/chart" Target="../charts/chart25.xml"/><Relationship Id="rId17" Type="http://schemas.openxmlformats.org/officeDocument/2006/relationships/chart" Target="../charts/chart30.xml"/><Relationship Id="rId2" Type="http://schemas.openxmlformats.org/officeDocument/2006/relationships/chart" Target="../charts/chart15.xml"/><Relationship Id="rId16" Type="http://schemas.openxmlformats.org/officeDocument/2006/relationships/chart" Target="../charts/chart29.xml"/><Relationship Id="rId20" Type="http://schemas.openxmlformats.org/officeDocument/2006/relationships/chart" Target="../charts/chart33.xml"/><Relationship Id="rId1" Type="http://schemas.openxmlformats.org/officeDocument/2006/relationships/chart" Target="../charts/chart14.xml"/><Relationship Id="rId6" Type="http://schemas.openxmlformats.org/officeDocument/2006/relationships/chart" Target="../charts/chart19.xml"/><Relationship Id="rId11" Type="http://schemas.openxmlformats.org/officeDocument/2006/relationships/chart" Target="../charts/chart24.xml"/><Relationship Id="rId5" Type="http://schemas.openxmlformats.org/officeDocument/2006/relationships/chart" Target="../charts/chart18.xml"/><Relationship Id="rId15" Type="http://schemas.openxmlformats.org/officeDocument/2006/relationships/chart" Target="../charts/chart28.xml"/><Relationship Id="rId10" Type="http://schemas.openxmlformats.org/officeDocument/2006/relationships/chart" Target="../charts/chart23.xml"/><Relationship Id="rId19" Type="http://schemas.openxmlformats.org/officeDocument/2006/relationships/chart" Target="../charts/chart32.xml"/><Relationship Id="rId4" Type="http://schemas.openxmlformats.org/officeDocument/2006/relationships/chart" Target="../charts/chart17.xml"/><Relationship Id="rId9" Type="http://schemas.openxmlformats.org/officeDocument/2006/relationships/chart" Target="../charts/chart22.xml"/><Relationship Id="rId14" Type="http://schemas.openxmlformats.org/officeDocument/2006/relationships/chart" Target="../charts/chart27.xml"/><Relationship Id="rId22" Type="http://schemas.openxmlformats.org/officeDocument/2006/relationships/chart" Target="../charts/chart3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8</xdr:col>
      <xdr:colOff>304800</xdr:colOff>
      <xdr:row>22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24</xdr:row>
      <xdr:rowOff>0</xdr:rowOff>
    </xdr:from>
    <xdr:to>
      <xdr:col>8</xdr:col>
      <xdr:colOff>304800</xdr:colOff>
      <xdr:row>45</xdr:row>
      <xdr:rowOff>104775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47</xdr:row>
      <xdr:rowOff>0</xdr:rowOff>
    </xdr:from>
    <xdr:to>
      <xdr:col>8</xdr:col>
      <xdr:colOff>304800</xdr:colOff>
      <xdr:row>68</xdr:row>
      <xdr:rowOff>104775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70</xdr:row>
      <xdr:rowOff>0</xdr:rowOff>
    </xdr:from>
    <xdr:to>
      <xdr:col>8</xdr:col>
      <xdr:colOff>304800</xdr:colOff>
      <xdr:row>91</xdr:row>
      <xdr:rowOff>104775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0</xdr:colOff>
      <xdr:row>1</xdr:row>
      <xdr:rowOff>0</xdr:rowOff>
    </xdr:from>
    <xdr:to>
      <xdr:col>17</xdr:col>
      <xdr:colOff>304800</xdr:colOff>
      <xdr:row>22</xdr:row>
      <xdr:rowOff>104775</xdr:rowOff>
    </xdr:to>
    <xdr:graphicFrame macro="">
      <xdr:nvGraphicFramePr>
        <xdr:cNvPr id="17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0</xdr:colOff>
      <xdr:row>24</xdr:row>
      <xdr:rowOff>0</xdr:rowOff>
    </xdr:from>
    <xdr:to>
      <xdr:col>17</xdr:col>
      <xdr:colOff>304800</xdr:colOff>
      <xdr:row>45</xdr:row>
      <xdr:rowOff>104775</xdr:rowOff>
    </xdr:to>
    <xdr:graphicFrame macro="">
      <xdr:nvGraphicFramePr>
        <xdr:cNvPr id="18" name="Chart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0</xdr:colOff>
      <xdr:row>47</xdr:row>
      <xdr:rowOff>0</xdr:rowOff>
    </xdr:from>
    <xdr:to>
      <xdr:col>17</xdr:col>
      <xdr:colOff>304800</xdr:colOff>
      <xdr:row>68</xdr:row>
      <xdr:rowOff>104775</xdr:rowOff>
    </xdr:to>
    <xdr:graphicFrame macro="">
      <xdr:nvGraphicFramePr>
        <xdr:cNvPr id="19" name="Chart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0</xdr:colOff>
      <xdr:row>70</xdr:row>
      <xdr:rowOff>0</xdr:rowOff>
    </xdr:from>
    <xdr:to>
      <xdr:col>17</xdr:col>
      <xdr:colOff>304800</xdr:colOff>
      <xdr:row>91</xdr:row>
      <xdr:rowOff>104775</xdr:rowOff>
    </xdr:to>
    <xdr:graphicFrame macro="">
      <xdr:nvGraphicFramePr>
        <xdr:cNvPr id="20" name="Chart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10</xdr:col>
      <xdr:colOff>0</xdr:colOff>
      <xdr:row>93</xdr:row>
      <xdr:rowOff>0</xdr:rowOff>
    </xdr:from>
    <xdr:to>
      <xdr:col>17</xdr:col>
      <xdr:colOff>304800</xdr:colOff>
      <xdr:row>114</xdr:row>
      <xdr:rowOff>104775</xdr:rowOff>
    </xdr:to>
    <xdr:graphicFrame macro="">
      <xdr:nvGraphicFramePr>
        <xdr:cNvPr id="21" name="Chart 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10</xdr:col>
      <xdr:colOff>0</xdr:colOff>
      <xdr:row>116</xdr:row>
      <xdr:rowOff>0</xdr:rowOff>
    </xdr:from>
    <xdr:to>
      <xdr:col>17</xdr:col>
      <xdr:colOff>304800</xdr:colOff>
      <xdr:row>137</xdr:row>
      <xdr:rowOff>104775</xdr:rowOff>
    </xdr:to>
    <xdr:graphicFrame macro="">
      <xdr:nvGraphicFramePr>
        <xdr:cNvPr id="22" name="Chart 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10</xdr:col>
      <xdr:colOff>0</xdr:colOff>
      <xdr:row>139</xdr:row>
      <xdr:rowOff>0</xdr:rowOff>
    </xdr:from>
    <xdr:to>
      <xdr:col>17</xdr:col>
      <xdr:colOff>304800</xdr:colOff>
      <xdr:row>160</xdr:row>
      <xdr:rowOff>104775</xdr:rowOff>
    </xdr:to>
    <xdr:graphicFrame macro="">
      <xdr:nvGraphicFramePr>
        <xdr:cNvPr id="23" name="Chart 2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10</xdr:col>
      <xdr:colOff>0</xdr:colOff>
      <xdr:row>162</xdr:row>
      <xdr:rowOff>0</xdr:rowOff>
    </xdr:from>
    <xdr:to>
      <xdr:col>17</xdr:col>
      <xdr:colOff>304800</xdr:colOff>
      <xdr:row>183</xdr:row>
      <xdr:rowOff>104775</xdr:rowOff>
    </xdr:to>
    <xdr:graphicFrame macro="">
      <xdr:nvGraphicFramePr>
        <xdr:cNvPr id="24" name="Chart 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10</xdr:col>
      <xdr:colOff>0</xdr:colOff>
      <xdr:row>185</xdr:row>
      <xdr:rowOff>0</xdr:rowOff>
    </xdr:from>
    <xdr:to>
      <xdr:col>17</xdr:col>
      <xdr:colOff>304800</xdr:colOff>
      <xdr:row>206</xdr:row>
      <xdr:rowOff>104775</xdr:rowOff>
    </xdr:to>
    <xdr:graphicFrame macro="">
      <xdr:nvGraphicFramePr>
        <xdr:cNvPr id="25" name="Chart 2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8</xdr:col>
      <xdr:colOff>304800</xdr:colOff>
      <xdr:row>22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24</xdr:row>
      <xdr:rowOff>0</xdr:rowOff>
    </xdr:from>
    <xdr:to>
      <xdr:col>8</xdr:col>
      <xdr:colOff>304800</xdr:colOff>
      <xdr:row>45</xdr:row>
      <xdr:rowOff>104775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47</xdr:row>
      <xdr:rowOff>0</xdr:rowOff>
    </xdr:from>
    <xdr:to>
      <xdr:col>8</xdr:col>
      <xdr:colOff>304800</xdr:colOff>
      <xdr:row>68</xdr:row>
      <xdr:rowOff>104775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70</xdr:row>
      <xdr:rowOff>0</xdr:rowOff>
    </xdr:from>
    <xdr:to>
      <xdr:col>8</xdr:col>
      <xdr:colOff>304800</xdr:colOff>
      <xdr:row>91</xdr:row>
      <xdr:rowOff>104775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93</xdr:row>
      <xdr:rowOff>0</xdr:rowOff>
    </xdr:from>
    <xdr:to>
      <xdr:col>8</xdr:col>
      <xdr:colOff>304800</xdr:colOff>
      <xdr:row>114</xdr:row>
      <xdr:rowOff>104775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0</xdr:colOff>
      <xdr:row>116</xdr:row>
      <xdr:rowOff>0</xdr:rowOff>
    </xdr:from>
    <xdr:to>
      <xdr:col>8</xdr:col>
      <xdr:colOff>304800</xdr:colOff>
      <xdr:row>137</xdr:row>
      <xdr:rowOff>104775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0</xdr:colOff>
      <xdr:row>139</xdr:row>
      <xdr:rowOff>0</xdr:rowOff>
    </xdr:from>
    <xdr:to>
      <xdr:col>8</xdr:col>
      <xdr:colOff>304800</xdr:colOff>
      <xdr:row>160</xdr:row>
      <xdr:rowOff>104775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0</xdr:colOff>
      <xdr:row>1</xdr:row>
      <xdr:rowOff>0</xdr:rowOff>
    </xdr:from>
    <xdr:to>
      <xdr:col>17</xdr:col>
      <xdr:colOff>304800</xdr:colOff>
      <xdr:row>22</xdr:row>
      <xdr:rowOff>104775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10</xdr:col>
      <xdr:colOff>0</xdr:colOff>
      <xdr:row>24</xdr:row>
      <xdr:rowOff>0</xdr:rowOff>
    </xdr:from>
    <xdr:to>
      <xdr:col>17</xdr:col>
      <xdr:colOff>304800</xdr:colOff>
      <xdr:row>45</xdr:row>
      <xdr:rowOff>104775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10</xdr:col>
      <xdr:colOff>0</xdr:colOff>
      <xdr:row>47</xdr:row>
      <xdr:rowOff>0</xdr:rowOff>
    </xdr:from>
    <xdr:to>
      <xdr:col>17</xdr:col>
      <xdr:colOff>304800</xdr:colOff>
      <xdr:row>68</xdr:row>
      <xdr:rowOff>104775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10</xdr:col>
      <xdr:colOff>0</xdr:colOff>
      <xdr:row>70</xdr:row>
      <xdr:rowOff>0</xdr:rowOff>
    </xdr:from>
    <xdr:to>
      <xdr:col>17</xdr:col>
      <xdr:colOff>304800</xdr:colOff>
      <xdr:row>91</xdr:row>
      <xdr:rowOff>104775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10</xdr:col>
      <xdr:colOff>0</xdr:colOff>
      <xdr:row>93</xdr:row>
      <xdr:rowOff>0</xdr:rowOff>
    </xdr:from>
    <xdr:to>
      <xdr:col>17</xdr:col>
      <xdr:colOff>304800</xdr:colOff>
      <xdr:row>114</xdr:row>
      <xdr:rowOff>104775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10</xdr:col>
      <xdr:colOff>0</xdr:colOff>
      <xdr:row>116</xdr:row>
      <xdr:rowOff>0</xdr:rowOff>
    </xdr:from>
    <xdr:to>
      <xdr:col>17</xdr:col>
      <xdr:colOff>304800</xdr:colOff>
      <xdr:row>137</xdr:row>
      <xdr:rowOff>104775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10</xdr:col>
      <xdr:colOff>0</xdr:colOff>
      <xdr:row>139</xdr:row>
      <xdr:rowOff>0</xdr:rowOff>
    </xdr:from>
    <xdr:to>
      <xdr:col>17</xdr:col>
      <xdr:colOff>304800</xdr:colOff>
      <xdr:row>160</xdr:row>
      <xdr:rowOff>104775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10</xdr:col>
      <xdr:colOff>0</xdr:colOff>
      <xdr:row>162</xdr:row>
      <xdr:rowOff>0</xdr:rowOff>
    </xdr:from>
    <xdr:to>
      <xdr:col>17</xdr:col>
      <xdr:colOff>304800</xdr:colOff>
      <xdr:row>183</xdr:row>
      <xdr:rowOff>104775</xdr:rowOff>
    </xdr:to>
    <xdr:graphicFrame macro="">
      <xdr:nvGraphicFramePr>
        <xdr:cNvPr id="16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10</xdr:col>
      <xdr:colOff>0</xdr:colOff>
      <xdr:row>185</xdr:row>
      <xdr:rowOff>0</xdr:rowOff>
    </xdr:from>
    <xdr:to>
      <xdr:col>17</xdr:col>
      <xdr:colOff>304800</xdr:colOff>
      <xdr:row>206</xdr:row>
      <xdr:rowOff>104775</xdr:rowOff>
    </xdr:to>
    <xdr:graphicFrame macro="">
      <xdr:nvGraphicFramePr>
        <xdr:cNvPr id="17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10</xdr:col>
      <xdr:colOff>0</xdr:colOff>
      <xdr:row>208</xdr:row>
      <xdr:rowOff>0</xdr:rowOff>
    </xdr:from>
    <xdr:to>
      <xdr:col>17</xdr:col>
      <xdr:colOff>304800</xdr:colOff>
      <xdr:row>229</xdr:row>
      <xdr:rowOff>104775</xdr:rowOff>
    </xdr:to>
    <xdr:graphicFrame macro="">
      <xdr:nvGraphicFramePr>
        <xdr:cNvPr id="18" name="Chart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10</xdr:col>
      <xdr:colOff>0</xdr:colOff>
      <xdr:row>231</xdr:row>
      <xdr:rowOff>0</xdr:rowOff>
    </xdr:from>
    <xdr:to>
      <xdr:col>17</xdr:col>
      <xdr:colOff>304800</xdr:colOff>
      <xdr:row>252</xdr:row>
      <xdr:rowOff>104775</xdr:rowOff>
    </xdr:to>
    <xdr:graphicFrame macro="">
      <xdr:nvGraphicFramePr>
        <xdr:cNvPr id="19" name="Chart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10</xdr:col>
      <xdr:colOff>0</xdr:colOff>
      <xdr:row>254</xdr:row>
      <xdr:rowOff>0</xdr:rowOff>
    </xdr:from>
    <xdr:to>
      <xdr:col>17</xdr:col>
      <xdr:colOff>304800</xdr:colOff>
      <xdr:row>275</xdr:row>
      <xdr:rowOff>104775</xdr:rowOff>
    </xdr:to>
    <xdr:graphicFrame macro="">
      <xdr:nvGraphicFramePr>
        <xdr:cNvPr id="20" name="Chart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10</xdr:col>
      <xdr:colOff>0</xdr:colOff>
      <xdr:row>277</xdr:row>
      <xdr:rowOff>0</xdr:rowOff>
    </xdr:from>
    <xdr:to>
      <xdr:col>17</xdr:col>
      <xdr:colOff>304800</xdr:colOff>
      <xdr:row>298</xdr:row>
      <xdr:rowOff>104775</xdr:rowOff>
    </xdr:to>
    <xdr:graphicFrame macro="">
      <xdr:nvGraphicFramePr>
        <xdr:cNvPr id="21" name="Chart 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10</xdr:col>
      <xdr:colOff>0</xdr:colOff>
      <xdr:row>300</xdr:row>
      <xdr:rowOff>0</xdr:rowOff>
    </xdr:from>
    <xdr:to>
      <xdr:col>17</xdr:col>
      <xdr:colOff>304800</xdr:colOff>
      <xdr:row>321</xdr:row>
      <xdr:rowOff>104775</xdr:rowOff>
    </xdr:to>
    <xdr:graphicFrame macro="">
      <xdr:nvGraphicFramePr>
        <xdr:cNvPr id="22" name="Chart 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10</xdr:col>
      <xdr:colOff>0</xdr:colOff>
      <xdr:row>323</xdr:row>
      <xdr:rowOff>0</xdr:rowOff>
    </xdr:from>
    <xdr:to>
      <xdr:col>17</xdr:col>
      <xdr:colOff>304800</xdr:colOff>
      <xdr:row>344</xdr:row>
      <xdr:rowOff>104775</xdr:rowOff>
    </xdr:to>
    <xdr:graphicFrame macro="">
      <xdr:nvGraphicFramePr>
        <xdr:cNvPr id="23" name="Chart 2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Table2" displayName="Table2" ref="B2:R37" totalsRowShown="0" headerRowDxfId="17" dataDxfId="18">
  <autoFilter ref="B2:R3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</autoFilter>
  <tableColumns count="17">
    <tableColumn id="1" name="Preguntas" dataDxfId="16"/>
    <tableColumn id="2" name="C01" dataDxfId="15"/>
    <tableColumn id="3" name="C02" dataDxfId="14"/>
    <tableColumn id="4" name="C03" dataDxfId="13"/>
    <tableColumn id="5" name="C04" dataDxfId="12"/>
    <tableColumn id="6" name="C05" dataDxfId="11"/>
    <tableColumn id="7" name="C06" dataDxfId="10"/>
    <tableColumn id="8" name="C07" dataDxfId="9"/>
    <tableColumn id="9" name="C08" dataDxfId="8"/>
    <tableColumn id="10" name="C09" dataDxfId="7"/>
    <tableColumn id="11" name="C10" dataDxfId="6"/>
    <tableColumn id="12" name="Nunca" dataDxfId="4">
      <calculatedColumnFormula>IF(COUNTIF(C3:L3, 1)=0, NA(), COUNTIF(C3:L3, 1))</calculatedColumnFormula>
    </tableColumn>
    <tableColumn id="13" name="Raramente" dataDxfId="3">
      <calculatedColumnFormula>IF(COUNTIF(C3:L3, 2)=0, NA(), COUNTIF(C3:L3, 2))</calculatedColumnFormula>
    </tableColumn>
    <tableColumn id="14" name="Ocasionalmente" dataDxfId="2">
      <calculatedColumnFormula>IF(COUNTIF(C3:L3, 3)=0, NA(), COUNTIF(C3:L3, 3))</calculatedColumnFormula>
    </tableColumn>
    <tableColumn id="15" name="Frecuentemente" dataDxfId="1">
      <calculatedColumnFormula>IF(COUNTIF(C3:L3, 4)=0, NA(), COUNTIF(C3:L3, 4))</calculatedColumnFormula>
    </tableColumn>
    <tableColumn id="16" name="Siempre" dataDxfId="0">
      <calculatedColumnFormula>IF(COUNTIF(C3:L3, 5)=0, NA(), COUNTIF(C3:L3, 5))</calculatedColumnFormula>
    </tableColumn>
    <tableColumn id="17" name="Promedio" dataDxfId="5">
      <calculatedColumnFormula>AVERAGE(C3:L3)</calculatedColumnFormula>
    </tableColumn>
  </tableColumns>
  <tableStyleInfo name="TableStyleLight13" showFirstColumn="1" showLastColumn="1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P11"/>
  <sheetViews>
    <sheetView workbookViewId="0">
      <pane ySplit="1" topLeftCell="A2" activePane="bottomLeft" state="frozen"/>
      <selection pane="bottomLeft"/>
    </sheetView>
  </sheetViews>
  <sheetFormatPr defaultColWidth="14.42578125" defaultRowHeight="15.75" customHeight="1" x14ac:dyDescent="0.2"/>
  <cols>
    <col min="1" max="48" width="21.5703125" customWidth="1"/>
  </cols>
  <sheetData>
    <row r="1" spans="1:42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ht="15.75" customHeight="1" x14ac:dyDescent="0.2">
      <c r="A2" s="1">
        <v>43216.925136851853</v>
      </c>
      <c r="B2" s="2">
        <v>29178</v>
      </c>
      <c r="C2" s="3" t="s">
        <v>42</v>
      </c>
      <c r="D2" s="3" t="s">
        <v>43</v>
      </c>
      <c r="E2" s="3" t="s">
        <v>44</v>
      </c>
      <c r="F2" s="3" t="s">
        <v>45</v>
      </c>
      <c r="G2" s="3" t="s">
        <v>46</v>
      </c>
      <c r="H2" s="3" t="s">
        <v>47</v>
      </c>
      <c r="I2" s="3" t="s">
        <v>45</v>
      </c>
      <c r="J2" s="3" t="s">
        <v>48</v>
      </c>
      <c r="K2" s="3" t="s">
        <v>48</v>
      </c>
      <c r="L2" s="3" t="s">
        <v>48</v>
      </c>
      <c r="M2" s="3" t="s">
        <v>48</v>
      </c>
      <c r="N2" s="3" t="s">
        <v>48</v>
      </c>
      <c r="O2" s="3" t="s">
        <v>47</v>
      </c>
      <c r="P2" s="3" t="s">
        <v>47</v>
      </c>
      <c r="Q2" s="3" t="s">
        <v>46</v>
      </c>
      <c r="R2" s="3" t="s">
        <v>49</v>
      </c>
      <c r="S2" s="3" t="s">
        <v>50</v>
      </c>
      <c r="T2" s="3" t="s">
        <v>48</v>
      </c>
      <c r="U2" s="3" t="s">
        <v>48</v>
      </c>
      <c r="V2" s="3" t="s">
        <v>47</v>
      </c>
      <c r="W2" s="3" t="s">
        <v>48</v>
      </c>
      <c r="X2" s="3" t="s">
        <v>48</v>
      </c>
      <c r="Y2" s="3" t="s">
        <v>45</v>
      </c>
      <c r="Z2" s="3" t="s">
        <v>45</v>
      </c>
      <c r="AA2" s="3" t="s">
        <v>48</v>
      </c>
      <c r="AB2" s="3" t="s">
        <v>48</v>
      </c>
      <c r="AC2" s="3" t="s">
        <v>47</v>
      </c>
      <c r="AD2" s="3" t="s">
        <v>49</v>
      </c>
      <c r="AE2" s="3" t="s">
        <v>48</v>
      </c>
      <c r="AF2" s="3" t="s">
        <v>47</v>
      </c>
      <c r="AG2" s="3" t="s">
        <v>47</v>
      </c>
      <c r="AH2" s="3" t="s">
        <v>47</v>
      </c>
      <c r="AI2" s="3" t="s">
        <v>48</v>
      </c>
      <c r="AJ2" s="3" t="s">
        <v>48</v>
      </c>
      <c r="AK2" s="3" t="s">
        <v>47</v>
      </c>
      <c r="AL2" s="3" t="s">
        <v>48</v>
      </c>
      <c r="AM2" s="3" t="s">
        <v>48</v>
      </c>
      <c r="AN2" s="3" t="s">
        <v>49</v>
      </c>
      <c r="AO2" s="3" t="s">
        <v>48</v>
      </c>
    </row>
    <row r="3" spans="1:42" ht="15.75" customHeight="1" x14ac:dyDescent="0.2">
      <c r="A3" s="1">
        <v>43222.722168599532</v>
      </c>
      <c r="B3" s="2">
        <v>25860</v>
      </c>
      <c r="C3" s="3" t="s">
        <v>42</v>
      </c>
      <c r="D3" s="3" t="s">
        <v>51</v>
      </c>
      <c r="E3" s="3" t="s">
        <v>52</v>
      </c>
      <c r="F3" s="3" t="s">
        <v>45</v>
      </c>
      <c r="G3" s="3" t="s">
        <v>45</v>
      </c>
      <c r="H3" s="3" t="s">
        <v>45</v>
      </c>
      <c r="I3" s="3" t="s">
        <v>47</v>
      </c>
      <c r="J3" s="3" t="s">
        <v>45</v>
      </c>
      <c r="K3" s="3" t="s">
        <v>48</v>
      </c>
      <c r="L3" s="3" t="s">
        <v>48</v>
      </c>
      <c r="M3" s="3" t="s">
        <v>48</v>
      </c>
      <c r="N3" s="3" t="s">
        <v>48</v>
      </c>
      <c r="O3" s="3" t="s">
        <v>45</v>
      </c>
      <c r="P3" s="3" t="s">
        <v>48</v>
      </c>
      <c r="Q3" s="3" t="s">
        <v>47</v>
      </c>
      <c r="R3" s="3" t="s">
        <v>46</v>
      </c>
      <c r="S3" s="3" t="s">
        <v>53</v>
      </c>
      <c r="T3" s="3" t="s">
        <v>45</v>
      </c>
      <c r="U3" s="3" t="s">
        <v>47</v>
      </c>
      <c r="V3" s="3" t="s">
        <v>48</v>
      </c>
      <c r="W3" s="3" t="s">
        <v>48</v>
      </c>
      <c r="X3" s="3" t="s">
        <v>48</v>
      </c>
      <c r="Y3" s="3" t="s">
        <v>45</v>
      </c>
      <c r="Z3" s="3" t="s">
        <v>46</v>
      </c>
      <c r="AA3" s="3" t="s">
        <v>45</v>
      </c>
      <c r="AB3" s="3" t="s">
        <v>45</v>
      </c>
      <c r="AC3" s="3" t="s">
        <v>48</v>
      </c>
      <c r="AD3" s="3" t="s">
        <v>49</v>
      </c>
      <c r="AE3" s="3" t="s">
        <v>45</v>
      </c>
      <c r="AF3" s="3" t="s">
        <v>47</v>
      </c>
      <c r="AG3" s="3" t="s">
        <v>48</v>
      </c>
      <c r="AH3" s="3" t="s">
        <v>47</v>
      </c>
      <c r="AI3" s="3" t="s">
        <v>48</v>
      </c>
      <c r="AJ3" s="3" t="s">
        <v>48</v>
      </c>
      <c r="AK3" s="3" t="s">
        <v>48</v>
      </c>
      <c r="AL3" s="3" t="s">
        <v>47</v>
      </c>
      <c r="AM3" s="3" t="s">
        <v>47</v>
      </c>
      <c r="AN3" s="3" t="s">
        <v>45</v>
      </c>
      <c r="AO3" s="3" t="s">
        <v>45</v>
      </c>
      <c r="AP3" s="3" t="s">
        <v>54</v>
      </c>
    </row>
    <row r="4" spans="1:42" ht="15.75" customHeight="1" x14ac:dyDescent="0.2">
      <c r="A4" s="1">
        <v>43230.692995636578</v>
      </c>
      <c r="B4" s="2">
        <v>33402</v>
      </c>
      <c r="C4" s="3" t="s">
        <v>55</v>
      </c>
      <c r="D4" s="3" t="s">
        <v>56</v>
      </c>
      <c r="E4" s="3" t="s">
        <v>52</v>
      </c>
      <c r="F4" s="3" t="s">
        <v>48</v>
      </c>
      <c r="G4" s="3" t="s">
        <v>48</v>
      </c>
      <c r="H4" s="3" t="s">
        <v>48</v>
      </c>
      <c r="I4" s="3" t="s">
        <v>49</v>
      </c>
      <c r="J4" s="3" t="s">
        <v>48</v>
      </c>
      <c r="K4" s="3" t="s">
        <v>48</v>
      </c>
      <c r="L4" s="3" t="s">
        <v>48</v>
      </c>
      <c r="M4" s="3" t="s">
        <v>48</v>
      </c>
      <c r="N4" s="3" t="s">
        <v>48</v>
      </c>
      <c r="O4" s="3" t="s">
        <v>48</v>
      </c>
      <c r="P4" s="3" t="s">
        <v>48</v>
      </c>
      <c r="Q4" s="3" t="s">
        <v>49</v>
      </c>
      <c r="R4" s="3" t="s">
        <v>49</v>
      </c>
      <c r="T4" s="3" t="s">
        <v>48</v>
      </c>
      <c r="U4" s="3" t="s">
        <v>48</v>
      </c>
      <c r="V4" s="3" t="s">
        <v>48</v>
      </c>
      <c r="W4" s="3" t="s">
        <v>48</v>
      </c>
      <c r="X4" s="3" t="s">
        <v>48</v>
      </c>
      <c r="Y4" s="3" t="s">
        <v>48</v>
      </c>
      <c r="Z4" s="3" t="s">
        <v>48</v>
      </c>
      <c r="AA4" s="3" t="s">
        <v>48</v>
      </c>
      <c r="AB4" s="3" t="s">
        <v>48</v>
      </c>
      <c r="AC4" s="3" t="s">
        <v>48</v>
      </c>
      <c r="AD4" s="3" t="s">
        <v>49</v>
      </c>
      <c r="AE4" s="3" t="s">
        <v>48</v>
      </c>
      <c r="AF4" s="3" t="s">
        <v>48</v>
      </c>
      <c r="AG4" s="3" t="s">
        <v>48</v>
      </c>
      <c r="AH4" s="3" t="s">
        <v>48</v>
      </c>
      <c r="AI4" s="3" t="s">
        <v>48</v>
      </c>
      <c r="AJ4" s="3" t="s">
        <v>48</v>
      </c>
      <c r="AK4" s="3" t="s">
        <v>48</v>
      </c>
      <c r="AL4" s="3" t="s">
        <v>48</v>
      </c>
      <c r="AM4" s="3" t="s">
        <v>48</v>
      </c>
      <c r="AN4" s="3" t="s">
        <v>49</v>
      </c>
      <c r="AO4" s="3" t="s">
        <v>48</v>
      </c>
    </row>
    <row r="5" spans="1:42" ht="15.75" customHeight="1" x14ac:dyDescent="0.2">
      <c r="A5" s="1">
        <v>43235.53375480324</v>
      </c>
      <c r="B5" s="2">
        <v>22872</v>
      </c>
      <c r="C5" s="3" t="s">
        <v>42</v>
      </c>
      <c r="D5" s="3" t="s">
        <v>57</v>
      </c>
      <c r="E5" s="3" t="s">
        <v>58</v>
      </c>
      <c r="F5" s="3" t="s">
        <v>45</v>
      </c>
      <c r="G5" s="3" t="s">
        <v>46</v>
      </c>
      <c r="H5" s="3" t="s">
        <v>49</v>
      </c>
      <c r="I5" s="3" t="s">
        <v>47</v>
      </c>
      <c r="J5" s="3" t="s">
        <v>47</v>
      </c>
      <c r="K5" s="3" t="s">
        <v>48</v>
      </c>
      <c r="L5" s="3" t="s">
        <v>48</v>
      </c>
      <c r="M5" s="3" t="s">
        <v>48</v>
      </c>
      <c r="N5" s="3" t="s">
        <v>48</v>
      </c>
      <c r="O5" s="3" t="s">
        <v>48</v>
      </c>
      <c r="P5" s="3" t="s">
        <v>48</v>
      </c>
      <c r="Q5" s="3" t="s">
        <v>48</v>
      </c>
      <c r="R5" s="3" t="s">
        <v>49</v>
      </c>
      <c r="S5" s="3" t="s">
        <v>59</v>
      </c>
      <c r="T5" s="3" t="s">
        <v>47</v>
      </c>
      <c r="U5" s="3" t="s">
        <v>48</v>
      </c>
      <c r="V5" s="3" t="s">
        <v>46</v>
      </c>
      <c r="W5" s="3" t="s">
        <v>48</v>
      </c>
      <c r="X5" s="3" t="s">
        <v>48</v>
      </c>
      <c r="Y5" s="3" t="s">
        <v>45</v>
      </c>
      <c r="Z5" s="3" t="s">
        <v>45</v>
      </c>
      <c r="AA5" s="3" t="s">
        <v>48</v>
      </c>
      <c r="AB5" s="3" t="s">
        <v>48</v>
      </c>
      <c r="AC5" s="3" t="s">
        <v>48</v>
      </c>
      <c r="AD5" s="3" t="s">
        <v>46</v>
      </c>
      <c r="AE5" s="3" t="s">
        <v>48</v>
      </c>
      <c r="AF5" s="3" t="s">
        <v>48</v>
      </c>
      <c r="AG5" s="3" t="s">
        <v>47</v>
      </c>
      <c r="AH5" s="3" t="s">
        <v>47</v>
      </c>
      <c r="AI5" s="3" t="s">
        <v>48</v>
      </c>
      <c r="AJ5" s="3" t="s">
        <v>48</v>
      </c>
      <c r="AK5" s="3" t="s">
        <v>48</v>
      </c>
      <c r="AL5" s="3" t="s">
        <v>48</v>
      </c>
      <c r="AM5" s="3" t="s">
        <v>48</v>
      </c>
      <c r="AN5" s="3" t="s">
        <v>48</v>
      </c>
      <c r="AO5" s="3" t="s">
        <v>48</v>
      </c>
      <c r="AP5" s="3" t="s">
        <v>60</v>
      </c>
    </row>
    <row r="6" spans="1:42" ht="15.75" customHeight="1" x14ac:dyDescent="0.2">
      <c r="A6" s="1">
        <v>43252.829926759259</v>
      </c>
      <c r="B6" s="2">
        <v>35150</v>
      </c>
      <c r="C6" s="3" t="s">
        <v>42</v>
      </c>
      <c r="D6" s="3" t="s">
        <v>61</v>
      </c>
      <c r="E6" s="3" t="s">
        <v>52</v>
      </c>
      <c r="F6" s="3" t="s">
        <v>48</v>
      </c>
      <c r="G6" s="3" t="s">
        <v>47</v>
      </c>
      <c r="H6" s="3" t="s">
        <v>45</v>
      </c>
      <c r="I6" s="3" t="s">
        <v>45</v>
      </c>
      <c r="J6" s="3" t="s">
        <v>48</v>
      </c>
      <c r="K6" s="3" t="s">
        <v>48</v>
      </c>
      <c r="L6" s="3" t="s">
        <v>48</v>
      </c>
      <c r="M6" s="3" t="s">
        <v>48</v>
      </c>
      <c r="N6" s="3" t="s">
        <v>48</v>
      </c>
      <c r="O6" s="3" t="s">
        <v>48</v>
      </c>
      <c r="P6" s="3" t="s">
        <v>48</v>
      </c>
      <c r="Q6" s="3" t="s">
        <v>49</v>
      </c>
      <c r="R6" s="3" t="s">
        <v>49</v>
      </c>
      <c r="T6" s="3" t="s">
        <v>47</v>
      </c>
      <c r="U6" s="3" t="s">
        <v>48</v>
      </c>
      <c r="V6" s="3" t="s">
        <v>47</v>
      </c>
      <c r="W6" s="3" t="s">
        <v>48</v>
      </c>
      <c r="X6" s="3" t="s">
        <v>48</v>
      </c>
      <c r="Y6" s="3" t="s">
        <v>48</v>
      </c>
      <c r="Z6" s="3" t="s">
        <v>47</v>
      </c>
      <c r="AA6" s="3" t="s">
        <v>48</v>
      </c>
      <c r="AB6" s="3" t="s">
        <v>48</v>
      </c>
      <c r="AC6" s="3" t="s">
        <v>48</v>
      </c>
      <c r="AD6" s="3" t="s">
        <v>49</v>
      </c>
      <c r="AE6" s="3" t="s">
        <v>48</v>
      </c>
      <c r="AF6" s="3" t="s">
        <v>48</v>
      </c>
      <c r="AG6" s="3" t="s">
        <v>48</v>
      </c>
      <c r="AH6" s="3" t="s">
        <v>48</v>
      </c>
      <c r="AI6" s="3" t="s">
        <v>48</v>
      </c>
      <c r="AJ6" s="3" t="s">
        <v>48</v>
      </c>
      <c r="AK6" s="3" t="s">
        <v>48</v>
      </c>
      <c r="AL6" s="3" t="s">
        <v>48</v>
      </c>
      <c r="AM6" s="3" t="s">
        <v>48</v>
      </c>
      <c r="AN6" s="3" t="s">
        <v>46</v>
      </c>
      <c r="AO6" s="3" t="s">
        <v>48</v>
      </c>
    </row>
    <row r="7" spans="1:42" ht="15.75" customHeight="1" x14ac:dyDescent="0.2">
      <c r="A7" s="1">
        <v>43252.864166805557</v>
      </c>
      <c r="B7" s="2">
        <v>34486</v>
      </c>
      <c r="C7" s="3" t="s">
        <v>55</v>
      </c>
      <c r="D7" s="3" t="s">
        <v>61</v>
      </c>
      <c r="E7" s="3" t="s">
        <v>62</v>
      </c>
      <c r="F7" s="3" t="s">
        <v>48</v>
      </c>
      <c r="G7" s="3" t="s">
        <v>45</v>
      </c>
      <c r="H7" s="3" t="s">
        <v>45</v>
      </c>
      <c r="I7" s="3" t="s">
        <v>49</v>
      </c>
      <c r="J7" s="3" t="s">
        <v>48</v>
      </c>
      <c r="K7" s="3" t="s">
        <v>47</v>
      </c>
      <c r="L7" s="3" t="s">
        <v>47</v>
      </c>
      <c r="M7" s="3" t="s">
        <v>48</v>
      </c>
      <c r="N7" s="3" t="s">
        <v>48</v>
      </c>
      <c r="O7" s="3" t="s">
        <v>47</v>
      </c>
      <c r="P7" s="3" t="s">
        <v>48</v>
      </c>
      <c r="Q7" s="3" t="s">
        <v>46</v>
      </c>
      <c r="R7" s="3" t="s">
        <v>46</v>
      </c>
      <c r="T7" s="3" t="s">
        <v>48</v>
      </c>
      <c r="U7" s="3" t="s">
        <v>47</v>
      </c>
      <c r="V7" s="3" t="s">
        <v>45</v>
      </c>
      <c r="W7" s="3" t="s">
        <v>48</v>
      </c>
      <c r="X7" s="3" t="s">
        <v>48</v>
      </c>
      <c r="Y7" s="3" t="s">
        <v>47</v>
      </c>
      <c r="Z7" s="3" t="s">
        <v>45</v>
      </c>
      <c r="AA7" s="3" t="s">
        <v>48</v>
      </c>
      <c r="AB7" s="3" t="s">
        <v>48</v>
      </c>
      <c r="AC7" s="3" t="s">
        <v>48</v>
      </c>
      <c r="AD7" s="3" t="s">
        <v>46</v>
      </c>
      <c r="AE7" s="3" t="s">
        <v>48</v>
      </c>
      <c r="AF7" s="3" t="s">
        <v>48</v>
      </c>
      <c r="AG7" s="3" t="s">
        <v>48</v>
      </c>
      <c r="AH7" s="3" t="s">
        <v>48</v>
      </c>
      <c r="AI7" s="3" t="s">
        <v>48</v>
      </c>
      <c r="AJ7" s="3" t="s">
        <v>47</v>
      </c>
      <c r="AK7" s="3" t="s">
        <v>48</v>
      </c>
      <c r="AL7" s="3" t="s">
        <v>47</v>
      </c>
      <c r="AM7" s="3" t="s">
        <v>48</v>
      </c>
      <c r="AN7" s="3" t="s">
        <v>46</v>
      </c>
      <c r="AO7" s="3" t="s">
        <v>48</v>
      </c>
    </row>
    <row r="8" spans="1:42" ht="15.75" customHeight="1" x14ac:dyDescent="0.2">
      <c r="A8" s="1">
        <v>43252.867813912038</v>
      </c>
      <c r="B8" s="2">
        <v>29409</v>
      </c>
      <c r="C8" s="3" t="s">
        <v>42</v>
      </c>
      <c r="D8" s="3" t="s">
        <v>63</v>
      </c>
      <c r="E8" s="3" t="s">
        <v>52</v>
      </c>
      <c r="F8" s="3" t="s">
        <v>48</v>
      </c>
      <c r="G8" s="3" t="s">
        <v>48</v>
      </c>
      <c r="H8" s="3" t="s">
        <v>48</v>
      </c>
      <c r="I8" s="3" t="s">
        <v>47</v>
      </c>
      <c r="J8" s="3" t="s">
        <v>48</v>
      </c>
      <c r="K8" s="3" t="s">
        <v>48</v>
      </c>
      <c r="L8" s="3" t="s">
        <v>48</v>
      </c>
      <c r="M8" s="3" t="s">
        <v>48</v>
      </c>
      <c r="N8" s="3" t="s">
        <v>48</v>
      </c>
      <c r="O8" s="3" t="s">
        <v>48</v>
      </c>
      <c r="P8" s="3" t="s">
        <v>48</v>
      </c>
      <c r="Q8" s="3" t="s">
        <v>46</v>
      </c>
      <c r="R8" s="3" t="s">
        <v>49</v>
      </c>
      <c r="T8" s="3" t="s">
        <v>48</v>
      </c>
      <c r="U8" s="3" t="s">
        <v>48</v>
      </c>
      <c r="V8" s="3" t="s">
        <v>48</v>
      </c>
      <c r="W8" s="3" t="s">
        <v>48</v>
      </c>
      <c r="X8" s="3" t="s">
        <v>48</v>
      </c>
      <c r="Y8" s="3" t="s">
        <v>47</v>
      </c>
      <c r="Z8" s="3" t="s">
        <v>47</v>
      </c>
      <c r="AA8" s="3" t="s">
        <v>48</v>
      </c>
      <c r="AB8" s="3" t="s">
        <v>48</v>
      </c>
      <c r="AC8" s="3" t="s">
        <v>48</v>
      </c>
      <c r="AD8" s="3" t="s">
        <v>49</v>
      </c>
      <c r="AE8" s="3" t="s">
        <v>48</v>
      </c>
      <c r="AF8" s="3" t="s">
        <v>48</v>
      </c>
      <c r="AG8" s="3" t="s">
        <v>48</v>
      </c>
      <c r="AH8" s="3" t="s">
        <v>48</v>
      </c>
      <c r="AI8" s="3" t="s">
        <v>48</v>
      </c>
      <c r="AJ8" s="3" t="s">
        <v>48</v>
      </c>
      <c r="AK8" s="3" t="s">
        <v>48</v>
      </c>
      <c r="AL8" s="3" t="s">
        <v>48</v>
      </c>
      <c r="AM8" s="3" t="s">
        <v>48</v>
      </c>
      <c r="AN8" s="3" t="s">
        <v>49</v>
      </c>
      <c r="AO8" s="3" t="s">
        <v>48</v>
      </c>
    </row>
    <row r="9" spans="1:42" ht="15.75" customHeight="1" x14ac:dyDescent="0.2">
      <c r="A9" s="1">
        <v>43252.870863645832</v>
      </c>
      <c r="B9" s="2">
        <v>33024</v>
      </c>
      <c r="C9" s="3" t="s">
        <v>55</v>
      </c>
      <c r="D9" s="3" t="s">
        <v>64</v>
      </c>
      <c r="E9" s="3" t="s">
        <v>52</v>
      </c>
      <c r="F9" s="3" t="s">
        <v>48</v>
      </c>
      <c r="G9" s="3" t="s">
        <v>45</v>
      </c>
      <c r="H9" s="3" t="s">
        <v>45</v>
      </c>
      <c r="I9" s="3" t="s">
        <v>49</v>
      </c>
      <c r="J9" s="3" t="s">
        <v>48</v>
      </c>
      <c r="K9" s="3" t="s">
        <v>48</v>
      </c>
      <c r="L9" s="3" t="s">
        <v>48</v>
      </c>
      <c r="M9" s="3" t="s">
        <v>48</v>
      </c>
      <c r="N9" s="3" t="s">
        <v>48</v>
      </c>
      <c r="O9" s="3" t="s">
        <v>48</v>
      </c>
      <c r="P9" s="3" t="s">
        <v>48</v>
      </c>
      <c r="Q9" s="3" t="s">
        <v>46</v>
      </c>
      <c r="R9" s="3" t="s">
        <v>46</v>
      </c>
      <c r="T9" s="3" t="s">
        <v>48</v>
      </c>
      <c r="U9" s="3" t="s">
        <v>48</v>
      </c>
      <c r="V9" s="3" t="s">
        <v>45</v>
      </c>
      <c r="W9" s="3" t="s">
        <v>48</v>
      </c>
      <c r="X9" s="3" t="s">
        <v>48</v>
      </c>
      <c r="Y9" s="3" t="s">
        <v>48</v>
      </c>
      <c r="Z9" s="3" t="s">
        <v>47</v>
      </c>
      <c r="AA9" s="3" t="s">
        <v>48</v>
      </c>
      <c r="AB9" s="3" t="s">
        <v>47</v>
      </c>
      <c r="AC9" s="3" t="s">
        <v>48</v>
      </c>
      <c r="AD9" s="3" t="s">
        <v>49</v>
      </c>
      <c r="AE9" s="3" t="s">
        <v>48</v>
      </c>
      <c r="AF9" s="3" t="s">
        <v>48</v>
      </c>
      <c r="AG9" s="3" t="s">
        <v>47</v>
      </c>
      <c r="AH9" s="3" t="s">
        <v>48</v>
      </c>
      <c r="AI9" s="3" t="s">
        <v>48</v>
      </c>
      <c r="AJ9" s="3" t="s">
        <v>48</v>
      </c>
      <c r="AK9" s="3" t="s">
        <v>48</v>
      </c>
      <c r="AL9" s="3" t="s">
        <v>48</v>
      </c>
      <c r="AM9" s="3" t="s">
        <v>48</v>
      </c>
      <c r="AN9" s="3" t="s">
        <v>46</v>
      </c>
      <c r="AO9" s="3" t="s">
        <v>48</v>
      </c>
    </row>
    <row r="10" spans="1:42" ht="15.75" customHeight="1" x14ac:dyDescent="0.2">
      <c r="A10" s="1">
        <v>43252.874397754626</v>
      </c>
      <c r="B10" s="2">
        <v>32610</v>
      </c>
      <c r="C10" s="3" t="s">
        <v>55</v>
      </c>
      <c r="D10" s="3" t="s">
        <v>65</v>
      </c>
      <c r="E10" s="3" t="s">
        <v>62</v>
      </c>
      <c r="F10" s="3" t="s">
        <v>48</v>
      </c>
      <c r="G10" s="3" t="s">
        <v>47</v>
      </c>
      <c r="H10" s="3" t="s">
        <v>47</v>
      </c>
      <c r="I10" s="3" t="s">
        <v>46</v>
      </c>
      <c r="J10" s="3" t="s">
        <v>48</v>
      </c>
      <c r="K10" s="3" t="s">
        <v>48</v>
      </c>
      <c r="L10" s="3" t="s">
        <v>47</v>
      </c>
      <c r="M10" s="3" t="s">
        <v>48</v>
      </c>
      <c r="N10" s="3" t="s">
        <v>48</v>
      </c>
      <c r="O10" s="3" t="s">
        <v>48</v>
      </c>
      <c r="P10" s="3" t="s">
        <v>48</v>
      </c>
      <c r="Q10" s="3" t="s">
        <v>49</v>
      </c>
      <c r="R10" s="3" t="s">
        <v>46</v>
      </c>
      <c r="T10" s="3" t="s">
        <v>48</v>
      </c>
      <c r="U10" s="3" t="s">
        <v>48</v>
      </c>
      <c r="V10" s="3" t="s">
        <v>47</v>
      </c>
      <c r="W10" s="3" t="s">
        <v>48</v>
      </c>
      <c r="X10" s="3" t="s">
        <v>48</v>
      </c>
      <c r="Y10" s="3" t="s">
        <v>47</v>
      </c>
      <c r="Z10" s="3" t="s">
        <v>47</v>
      </c>
      <c r="AA10" s="3" t="s">
        <v>48</v>
      </c>
      <c r="AB10" s="3" t="s">
        <v>47</v>
      </c>
      <c r="AC10" s="3" t="s">
        <v>48</v>
      </c>
      <c r="AD10" s="3" t="s">
        <v>46</v>
      </c>
      <c r="AE10" s="3" t="s">
        <v>48</v>
      </c>
      <c r="AF10" s="3" t="s">
        <v>48</v>
      </c>
      <c r="AG10" s="3" t="s">
        <v>48</v>
      </c>
      <c r="AH10" s="3" t="s">
        <v>48</v>
      </c>
      <c r="AI10" s="3" t="s">
        <v>48</v>
      </c>
      <c r="AJ10" s="3" t="s">
        <v>48</v>
      </c>
      <c r="AK10" s="3" t="s">
        <v>48</v>
      </c>
      <c r="AL10" s="3" t="s">
        <v>48</v>
      </c>
      <c r="AM10" s="3" t="s">
        <v>48</v>
      </c>
      <c r="AN10" s="3" t="s">
        <v>46</v>
      </c>
      <c r="AO10" s="3" t="s">
        <v>48</v>
      </c>
    </row>
    <row r="11" spans="1:42" ht="15.75" customHeight="1" x14ac:dyDescent="0.2">
      <c r="A11" s="1">
        <v>43252.876948622681</v>
      </c>
      <c r="B11" s="2">
        <v>31084</v>
      </c>
      <c r="C11" s="3" t="s">
        <v>55</v>
      </c>
      <c r="D11" s="3" t="s">
        <v>65</v>
      </c>
      <c r="E11" s="3" t="s">
        <v>52</v>
      </c>
      <c r="F11" s="3" t="s">
        <v>48</v>
      </c>
      <c r="G11" s="3" t="s">
        <v>47</v>
      </c>
      <c r="H11" s="3" t="s">
        <v>47</v>
      </c>
      <c r="I11" s="3" t="s">
        <v>46</v>
      </c>
      <c r="J11" s="3" t="s">
        <v>48</v>
      </c>
      <c r="K11" s="3" t="s">
        <v>48</v>
      </c>
      <c r="L11" s="3" t="s">
        <v>47</v>
      </c>
      <c r="M11" s="3" t="s">
        <v>48</v>
      </c>
      <c r="N11" s="3" t="s">
        <v>48</v>
      </c>
      <c r="O11" s="3" t="s">
        <v>48</v>
      </c>
      <c r="P11" s="3" t="s">
        <v>48</v>
      </c>
      <c r="Q11" s="3" t="s">
        <v>49</v>
      </c>
      <c r="R11" s="3" t="s">
        <v>49</v>
      </c>
      <c r="T11" s="3" t="s">
        <v>48</v>
      </c>
      <c r="U11" s="3" t="s">
        <v>48</v>
      </c>
      <c r="V11" s="3" t="s">
        <v>47</v>
      </c>
      <c r="W11" s="3" t="s">
        <v>48</v>
      </c>
      <c r="X11" s="3" t="s">
        <v>48</v>
      </c>
      <c r="Y11" s="3" t="s">
        <v>48</v>
      </c>
      <c r="Z11" s="3" t="s">
        <v>47</v>
      </c>
      <c r="AA11" s="3" t="s">
        <v>48</v>
      </c>
      <c r="AB11" s="3" t="s">
        <v>48</v>
      </c>
      <c r="AC11" s="3" t="s">
        <v>48</v>
      </c>
      <c r="AD11" s="3" t="s">
        <v>49</v>
      </c>
      <c r="AE11" s="3" t="s">
        <v>48</v>
      </c>
      <c r="AF11" s="3" t="s">
        <v>48</v>
      </c>
      <c r="AG11" s="3" t="s">
        <v>48</v>
      </c>
      <c r="AH11" s="3" t="s">
        <v>48</v>
      </c>
      <c r="AI11" s="3" t="s">
        <v>48</v>
      </c>
      <c r="AJ11" s="3" t="s">
        <v>48</v>
      </c>
      <c r="AK11" s="3" t="s">
        <v>48</v>
      </c>
      <c r="AL11" s="3" t="s">
        <v>48</v>
      </c>
      <c r="AM11" s="3" t="s">
        <v>48</v>
      </c>
      <c r="AN11" s="3" t="s">
        <v>46</v>
      </c>
      <c r="AO11" s="3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2"/>
  <sheetViews>
    <sheetView workbookViewId="0"/>
  </sheetViews>
  <sheetFormatPr defaultRowHeight="12.75" x14ac:dyDescent="0.2"/>
  <cols>
    <col min="3" max="4" width="4.7109375" customWidth="1"/>
  </cols>
  <sheetData>
    <row r="2" spans="2:5" x14ac:dyDescent="0.2">
      <c r="B2" t="s">
        <v>92</v>
      </c>
      <c r="C2" s="4"/>
      <c r="D2" s="8" t="s">
        <v>113</v>
      </c>
      <c r="E2" t="s">
        <v>5</v>
      </c>
    </row>
    <row r="3" spans="2:5" x14ac:dyDescent="0.2">
      <c r="B3" t="s">
        <v>93</v>
      </c>
      <c r="C3" s="4"/>
      <c r="D3" s="8" t="s">
        <v>113</v>
      </c>
      <c r="E3" t="s">
        <v>6</v>
      </c>
    </row>
    <row r="4" spans="2:5" x14ac:dyDescent="0.2">
      <c r="B4" t="s">
        <v>94</v>
      </c>
      <c r="C4" s="4"/>
      <c r="D4" s="8" t="s">
        <v>113</v>
      </c>
      <c r="E4" t="s">
        <v>7</v>
      </c>
    </row>
    <row r="5" spans="2:5" x14ac:dyDescent="0.2">
      <c r="B5" t="s">
        <v>95</v>
      </c>
      <c r="C5" s="4"/>
      <c r="D5" s="8" t="s">
        <v>113</v>
      </c>
      <c r="E5" t="s">
        <v>8</v>
      </c>
    </row>
    <row r="6" spans="2:5" x14ac:dyDescent="0.2">
      <c r="B6" t="s">
        <v>96</v>
      </c>
      <c r="C6" s="5"/>
      <c r="D6" s="8" t="s">
        <v>115</v>
      </c>
      <c r="E6" t="s">
        <v>9</v>
      </c>
    </row>
    <row r="7" spans="2:5" x14ac:dyDescent="0.2">
      <c r="B7" t="s">
        <v>97</v>
      </c>
      <c r="C7" s="5"/>
      <c r="D7" s="8" t="s">
        <v>115</v>
      </c>
      <c r="E7" t="s">
        <v>10</v>
      </c>
    </row>
    <row r="8" spans="2:5" x14ac:dyDescent="0.2">
      <c r="B8" t="s">
        <v>98</v>
      </c>
      <c r="C8" s="5"/>
      <c r="D8" s="8" t="s">
        <v>115</v>
      </c>
      <c r="E8" t="s">
        <v>11</v>
      </c>
    </row>
    <row r="9" spans="2:5" x14ac:dyDescent="0.2">
      <c r="B9" t="s">
        <v>99</v>
      </c>
      <c r="C9" s="5"/>
      <c r="D9" s="8" t="s">
        <v>115</v>
      </c>
      <c r="E9" t="s">
        <v>12</v>
      </c>
    </row>
    <row r="10" spans="2:5" x14ac:dyDescent="0.2">
      <c r="B10" t="s">
        <v>100</v>
      </c>
      <c r="C10" s="5"/>
      <c r="D10" s="8" t="s">
        <v>114</v>
      </c>
      <c r="E10" t="s">
        <v>13</v>
      </c>
    </row>
    <row r="11" spans="2:5" x14ac:dyDescent="0.2">
      <c r="B11" t="s">
        <v>66</v>
      </c>
      <c r="C11" s="5"/>
      <c r="D11" s="8" t="s">
        <v>112</v>
      </c>
      <c r="E11" t="s">
        <v>14</v>
      </c>
    </row>
    <row r="12" spans="2:5" x14ac:dyDescent="0.2">
      <c r="B12" t="s">
        <v>67</v>
      </c>
      <c r="C12" s="5"/>
      <c r="D12" s="8" t="s">
        <v>115</v>
      </c>
      <c r="E12" t="s">
        <v>15</v>
      </c>
    </row>
    <row r="13" spans="2:5" x14ac:dyDescent="0.2">
      <c r="B13" t="s">
        <v>68</v>
      </c>
      <c r="C13" s="5"/>
      <c r="D13" s="8" t="s">
        <v>114</v>
      </c>
      <c r="E13" t="s">
        <v>16</v>
      </c>
    </row>
    <row r="14" spans="2:5" x14ac:dyDescent="0.2">
      <c r="B14" t="s">
        <v>69</v>
      </c>
      <c r="C14" s="5"/>
      <c r="D14" s="8" t="s">
        <v>114</v>
      </c>
      <c r="E14" t="s">
        <v>17</v>
      </c>
    </row>
    <row r="15" spans="2:5" x14ac:dyDescent="0.2">
      <c r="B15" t="s">
        <v>70</v>
      </c>
      <c r="C15" s="7"/>
      <c r="D15" s="8" t="s">
        <v>113</v>
      </c>
      <c r="E15" t="s">
        <v>19</v>
      </c>
    </row>
    <row r="16" spans="2:5" x14ac:dyDescent="0.2">
      <c r="B16" t="s">
        <v>71</v>
      </c>
      <c r="C16" s="7"/>
      <c r="D16" s="8" t="s">
        <v>115</v>
      </c>
      <c r="E16" t="s">
        <v>20</v>
      </c>
    </row>
    <row r="17" spans="2:5" x14ac:dyDescent="0.2">
      <c r="B17" t="s">
        <v>72</v>
      </c>
      <c r="C17" s="7"/>
      <c r="D17" s="8" t="s">
        <v>113</v>
      </c>
      <c r="E17" t="s">
        <v>21</v>
      </c>
    </row>
    <row r="18" spans="2:5" x14ac:dyDescent="0.2">
      <c r="B18" t="s">
        <v>73</v>
      </c>
      <c r="C18" s="7"/>
      <c r="D18" s="8" t="s">
        <v>115</v>
      </c>
      <c r="E18" t="s">
        <v>22</v>
      </c>
    </row>
    <row r="19" spans="2:5" x14ac:dyDescent="0.2">
      <c r="B19" t="s">
        <v>74</v>
      </c>
      <c r="C19" s="7"/>
      <c r="D19" s="8" t="s">
        <v>113</v>
      </c>
      <c r="E19" t="s">
        <v>23</v>
      </c>
    </row>
    <row r="20" spans="2:5" x14ac:dyDescent="0.2">
      <c r="B20" t="s">
        <v>75</v>
      </c>
      <c r="C20" s="7"/>
      <c r="D20" s="8" t="s">
        <v>116</v>
      </c>
      <c r="E20" t="s">
        <v>24</v>
      </c>
    </row>
    <row r="21" spans="2:5" x14ac:dyDescent="0.2">
      <c r="B21" t="s">
        <v>76</v>
      </c>
      <c r="C21" s="7"/>
      <c r="D21" s="8" t="s">
        <v>116</v>
      </c>
      <c r="E21" t="s">
        <v>25</v>
      </c>
    </row>
    <row r="22" spans="2:5" x14ac:dyDescent="0.2">
      <c r="B22" t="s">
        <v>77</v>
      </c>
      <c r="C22" s="6"/>
      <c r="D22" s="8" t="s">
        <v>115</v>
      </c>
      <c r="E22" t="s">
        <v>26</v>
      </c>
    </row>
    <row r="23" spans="2:5" x14ac:dyDescent="0.2">
      <c r="B23" t="s">
        <v>78</v>
      </c>
      <c r="C23" s="6"/>
      <c r="D23" s="8" t="s">
        <v>112</v>
      </c>
      <c r="E23" t="s">
        <v>27</v>
      </c>
    </row>
    <row r="24" spans="2:5" x14ac:dyDescent="0.2">
      <c r="B24" t="s">
        <v>79</v>
      </c>
      <c r="C24" s="6"/>
      <c r="D24" s="8" t="s">
        <v>115</v>
      </c>
      <c r="E24" t="s">
        <v>28</v>
      </c>
    </row>
    <row r="25" spans="2:5" x14ac:dyDescent="0.2">
      <c r="B25" t="s">
        <v>80</v>
      </c>
      <c r="C25" s="6"/>
      <c r="D25" s="8" t="s">
        <v>114</v>
      </c>
      <c r="E25" t="s">
        <v>29</v>
      </c>
    </row>
    <row r="26" spans="2:5" x14ac:dyDescent="0.2">
      <c r="B26" t="s">
        <v>81</v>
      </c>
      <c r="C26" s="6"/>
      <c r="D26" s="8" t="s">
        <v>115</v>
      </c>
      <c r="E26" t="s">
        <v>30</v>
      </c>
    </row>
    <row r="27" spans="2:5" x14ac:dyDescent="0.2">
      <c r="B27" t="s">
        <v>82</v>
      </c>
      <c r="C27" s="6"/>
      <c r="D27" s="8" t="s">
        <v>114</v>
      </c>
      <c r="E27" t="s">
        <v>31</v>
      </c>
    </row>
    <row r="28" spans="2:5" x14ac:dyDescent="0.2">
      <c r="B28" t="s">
        <v>83</v>
      </c>
      <c r="C28" s="6"/>
      <c r="D28" s="8" t="s">
        <v>114</v>
      </c>
      <c r="E28" t="s">
        <v>32</v>
      </c>
    </row>
    <row r="29" spans="2:5" x14ac:dyDescent="0.2">
      <c r="B29" t="s">
        <v>84</v>
      </c>
      <c r="C29" s="6"/>
      <c r="D29" s="8" t="s">
        <v>114</v>
      </c>
      <c r="E29" t="s">
        <v>33</v>
      </c>
    </row>
    <row r="30" spans="2:5" x14ac:dyDescent="0.2">
      <c r="B30" t="s">
        <v>85</v>
      </c>
      <c r="C30" s="6"/>
      <c r="D30" s="8" t="s">
        <v>115</v>
      </c>
      <c r="E30" t="s">
        <v>34</v>
      </c>
    </row>
    <row r="31" spans="2:5" x14ac:dyDescent="0.2">
      <c r="B31" t="s">
        <v>86</v>
      </c>
      <c r="C31" s="6"/>
      <c r="D31" s="8" t="s">
        <v>115</v>
      </c>
      <c r="E31" t="s">
        <v>35</v>
      </c>
    </row>
    <row r="32" spans="2:5" x14ac:dyDescent="0.2">
      <c r="B32" t="s">
        <v>87</v>
      </c>
      <c r="C32" s="6"/>
      <c r="D32" s="8" t="s">
        <v>115</v>
      </c>
      <c r="E32" t="s">
        <v>36</v>
      </c>
    </row>
    <row r="33" spans="2:5" x14ac:dyDescent="0.2">
      <c r="B33" t="s">
        <v>88</v>
      </c>
      <c r="C33" s="6"/>
      <c r="D33" s="8" t="s">
        <v>116</v>
      </c>
      <c r="E33" t="s">
        <v>37</v>
      </c>
    </row>
    <row r="34" spans="2:5" x14ac:dyDescent="0.2">
      <c r="B34" t="s">
        <v>89</v>
      </c>
      <c r="C34" s="6"/>
      <c r="D34" s="8" t="s">
        <v>116</v>
      </c>
      <c r="E34" t="s">
        <v>38</v>
      </c>
    </row>
    <row r="35" spans="2:5" x14ac:dyDescent="0.2">
      <c r="B35" t="s">
        <v>90</v>
      </c>
      <c r="C35" s="6"/>
      <c r="D35" s="8" t="s">
        <v>112</v>
      </c>
      <c r="E35" t="s">
        <v>39</v>
      </c>
    </row>
    <row r="36" spans="2:5" x14ac:dyDescent="0.2">
      <c r="B36" t="s">
        <v>91</v>
      </c>
      <c r="C36" s="6"/>
      <c r="D36" s="8" t="s">
        <v>112</v>
      </c>
      <c r="E36" t="s">
        <v>40</v>
      </c>
    </row>
    <row r="38" spans="2:5" x14ac:dyDescent="0.2">
      <c r="B38" t="s">
        <v>117</v>
      </c>
    </row>
    <row r="39" spans="2:5" x14ac:dyDescent="0.2">
      <c r="B39" t="s">
        <v>118</v>
      </c>
    </row>
    <row r="40" spans="2:5" x14ac:dyDescent="0.2">
      <c r="B40" t="s">
        <v>119</v>
      </c>
    </row>
    <row r="41" spans="2:5" x14ac:dyDescent="0.2">
      <c r="B41" t="s">
        <v>120</v>
      </c>
    </row>
    <row r="42" spans="2:5" x14ac:dyDescent="0.2">
      <c r="B42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37"/>
  <sheetViews>
    <sheetView workbookViewId="0"/>
  </sheetViews>
  <sheetFormatPr defaultRowHeight="12.75" x14ac:dyDescent="0.2"/>
  <cols>
    <col min="1" max="1" width="3.7109375" customWidth="1"/>
    <col min="2" max="2" width="12.7109375" customWidth="1"/>
    <col min="3" max="12" width="4.7109375" customWidth="1"/>
    <col min="13" max="14" width="14.7109375" customWidth="1"/>
    <col min="15" max="16" width="16.5703125" customWidth="1"/>
    <col min="17" max="18" width="14.7109375" customWidth="1"/>
  </cols>
  <sheetData>
    <row r="2" spans="2:18" x14ac:dyDescent="0.2">
      <c r="B2" s="10" t="s">
        <v>122</v>
      </c>
      <c r="C2" s="10" t="s">
        <v>101</v>
      </c>
      <c r="D2" s="10" t="s">
        <v>102</v>
      </c>
      <c r="E2" s="10" t="s">
        <v>103</v>
      </c>
      <c r="F2" s="10" t="s">
        <v>104</v>
      </c>
      <c r="G2" s="10" t="s">
        <v>105</v>
      </c>
      <c r="H2" s="10" t="s">
        <v>106</v>
      </c>
      <c r="I2" s="10" t="s">
        <v>107</v>
      </c>
      <c r="J2" s="10" t="s">
        <v>108</v>
      </c>
      <c r="K2" s="10" t="s">
        <v>109</v>
      </c>
      <c r="L2" s="10" t="s">
        <v>110</v>
      </c>
      <c r="M2" s="10" t="s">
        <v>49</v>
      </c>
      <c r="N2" s="10" t="s">
        <v>46</v>
      </c>
      <c r="O2" s="10" t="s">
        <v>45</v>
      </c>
      <c r="P2" s="10" t="s">
        <v>47</v>
      </c>
      <c r="Q2" s="10" t="s">
        <v>48</v>
      </c>
      <c r="R2" s="10" t="s">
        <v>111</v>
      </c>
    </row>
    <row r="3" spans="2:18" x14ac:dyDescent="0.2">
      <c r="B3" s="10" t="s">
        <v>92</v>
      </c>
      <c r="C3" s="9">
        <v>3</v>
      </c>
      <c r="D3" s="9">
        <v>3</v>
      </c>
      <c r="E3" s="9">
        <v>5</v>
      </c>
      <c r="F3" s="9">
        <v>3</v>
      </c>
      <c r="G3" s="9">
        <v>5</v>
      </c>
      <c r="H3" s="9">
        <v>5</v>
      </c>
      <c r="I3" s="9">
        <v>5</v>
      </c>
      <c r="J3" s="9">
        <v>5</v>
      </c>
      <c r="K3" s="9">
        <v>5</v>
      </c>
      <c r="L3" s="9">
        <v>5</v>
      </c>
      <c r="M3" s="9" t="e">
        <f t="shared" ref="M3:M37" si="0">IF(COUNTIF(C3:L3, 1)=0, NA(), COUNTIF(C3:L3, 1))</f>
        <v>#N/A</v>
      </c>
      <c r="N3" s="9" t="e">
        <f t="shared" ref="N3:N37" si="1">IF(COUNTIF(C3:L3, 2)=0, NA(), COUNTIF(C3:L3, 2))</f>
        <v>#N/A</v>
      </c>
      <c r="O3" s="9">
        <f t="shared" ref="O3:O37" si="2">IF(COUNTIF(C3:L3, 3)=0, NA(), COUNTIF(C3:L3, 3))</f>
        <v>3</v>
      </c>
      <c r="P3" s="9" t="e">
        <f t="shared" ref="P3:P37" si="3">IF(COUNTIF(C3:L3, 4)=0, NA(), COUNTIF(C3:L3, 4))</f>
        <v>#N/A</v>
      </c>
      <c r="Q3" s="9">
        <f t="shared" ref="Q3:Q37" si="4">IF(COUNTIF(C3:L3, 5)=0, NA(), COUNTIF(C3:L3, 5))</f>
        <v>7</v>
      </c>
      <c r="R3" s="11">
        <f>AVERAGE(C3:L3)</f>
        <v>4.4000000000000004</v>
      </c>
    </row>
    <row r="4" spans="2:18" x14ac:dyDescent="0.2">
      <c r="B4" s="10" t="s">
        <v>93</v>
      </c>
      <c r="C4" s="9">
        <v>2</v>
      </c>
      <c r="D4" s="9">
        <v>3</v>
      </c>
      <c r="E4" s="9">
        <v>5</v>
      </c>
      <c r="F4" s="9">
        <v>2</v>
      </c>
      <c r="G4" s="9">
        <v>4</v>
      </c>
      <c r="H4" s="9">
        <v>3</v>
      </c>
      <c r="I4" s="9">
        <v>5</v>
      </c>
      <c r="J4" s="9">
        <v>3</v>
      </c>
      <c r="K4" s="9">
        <v>4</v>
      </c>
      <c r="L4" s="9">
        <v>4</v>
      </c>
      <c r="M4" s="9" t="e">
        <f t="shared" si="0"/>
        <v>#N/A</v>
      </c>
      <c r="N4" s="9">
        <f t="shared" si="1"/>
        <v>2</v>
      </c>
      <c r="O4" s="9">
        <f t="shared" si="2"/>
        <v>3</v>
      </c>
      <c r="P4" s="9">
        <f t="shared" si="3"/>
        <v>3</v>
      </c>
      <c r="Q4" s="9">
        <f t="shared" si="4"/>
        <v>2</v>
      </c>
      <c r="R4" s="11">
        <f t="shared" ref="R4:R37" si="5">AVERAGE(C4:L4)</f>
        <v>3.5</v>
      </c>
    </row>
    <row r="5" spans="2:18" x14ac:dyDescent="0.2">
      <c r="B5" s="10" t="s">
        <v>94</v>
      </c>
      <c r="C5" s="9">
        <v>4</v>
      </c>
      <c r="D5" s="9">
        <v>3</v>
      </c>
      <c r="E5" s="9">
        <v>5</v>
      </c>
      <c r="F5" s="9">
        <v>1</v>
      </c>
      <c r="G5" s="9">
        <v>3</v>
      </c>
      <c r="H5" s="9">
        <v>3</v>
      </c>
      <c r="I5" s="9">
        <v>5</v>
      </c>
      <c r="J5" s="9">
        <v>3</v>
      </c>
      <c r="K5" s="9">
        <v>4</v>
      </c>
      <c r="L5" s="9">
        <v>4</v>
      </c>
      <c r="M5" s="9">
        <f t="shared" si="0"/>
        <v>1</v>
      </c>
      <c r="N5" s="9" t="e">
        <f t="shared" si="1"/>
        <v>#N/A</v>
      </c>
      <c r="O5" s="9">
        <f t="shared" si="2"/>
        <v>4</v>
      </c>
      <c r="P5" s="9">
        <f t="shared" si="3"/>
        <v>3</v>
      </c>
      <c r="Q5" s="9">
        <f t="shared" si="4"/>
        <v>2</v>
      </c>
      <c r="R5" s="11">
        <f t="shared" si="5"/>
        <v>3.5</v>
      </c>
    </row>
    <row r="6" spans="2:18" x14ac:dyDescent="0.2">
      <c r="B6" s="10" t="s">
        <v>95</v>
      </c>
      <c r="C6" s="9">
        <v>3</v>
      </c>
      <c r="D6" s="9">
        <v>4</v>
      </c>
      <c r="E6" s="9">
        <v>1</v>
      </c>
      <c r="F6" s="9">
        <v>4</v>
      </c>
      <c r="G6" s="9">
        <v>3</v>
      </c>
      <c r="H6" s="9">
        <v>1</v>
      </c>
      <c r="I6" s="9">
        <v>4</v>
      </c>
      <c r="J6" s="9">
        <v>1</v>
      </c>
      <c r="K6" s="9">
        <v>2</v>
      </c>
      <c r="L6" s="9">
        <v>2</v>
      </c>
      <c r="M6" s="9">
        <f t="shared" si="0"/>
        <v>3</v>
      </c>
      <c r="N6" s="9">
        <f t="shared" si="1"/>
        <v>2</v>
      </c>
      <c r="O6" s="9">
        <f t="shared" si="2"/>
        <v>2</v>
      </c>
      <c r="P6" s="9">
        <f t="shared" si="3"/>
        <v>3</v>
      </c>
      <c r="Q6" s="9" t="e">
        <f t="shared" si="4"/>
        <v>#N/A</v>
      </c>
      <c r="R6" s="11">
        <f t="shared" si="5"/>
        <v>2.5</v>
      </c>
    </row>
    <row r="7" spans="2:18" x14ac:dyDescent="0.2">
      <c r="B7" s="10" t="s">
        <v>96</v>
      </c>
      <c r="C7" s="9">
        <v>5</v>
      </c>
      <c r="D7" s="9">
        <v>3</v>
      </c>
      <c r="E7" s="9">
        <v>5</v>
      </c>
      <c r="F7" s="9">
        <v>4</v>
      </c>
      <c r="G7" s="9">
        <v>5</v>
      </c>
      <c r="H7" s="9">
        <v>5</v>
      </c>
      <c r="I7" s="9">
        <v>5</v>
      </c>
      <c r="J7" s="9">
        <v>5</v>
      </c>
      <c r="K7" s="9">
        <v>5</v>
      </c>
      <c r="L7" s="9">
        <v>5</v>
      </c>
      <c r="M7" s="9" t="e">
        <f t="shared" si="0"/>
        <v>#N/A</v>
      </c>
      <c r="N7" s="9" t="e">
        <f t="shared" si="1"/>
        <v>#N/A</v>
      </c>
      <c r="O7" s="9">
        <f t="shared" si="2"/>
        <v>1</v>
      </c>
      <c r="P7" s="9">
        <f t="shared" si="3"/>
        <v>1</v>
      </c>
      <c r="Q7" s="9">
        <f t="shared" si="4"/>
        <v>8</v>
      </c>
      <c r="R7" s="11">
        <f t="shared" si="5"/>
        <v>4.7</v>
      </c>
    </row>
    <row r="8" spans="2:18" x14ac:dyDescent="0.2">
      <c r="B8" s="10" t="s">
        <v>97</v>
      </c>
      <c r="C8" s="9">
        <v>5</v>
      </c>
      <c r="D8" s="9">
        <v>5</v>
      </c>
      <c r="E8" s="9">
        <v>5</v>
      </c>
      <c r="F8" s="9">
        <v>5</v>
      </c>
      <c r="G8" s="9">
        <v>5</v>
      </c>
      <c r="H8" s="9">
        <v>4</v>
      </c>
      <c r="I8" s="9">
        <v>5</v>
      </c>
      <c r="J8" s="9">
        <v>5</v>
      </c>
      <c r="K8" s="9">
        <v>5</v>
      </c>
      <c r="L8" s="9">
        <v>5</v>
      </c>
      <c r="M8" s="9" t="e">
        <f t="shared" si="0"/>
        <v>#N/A</v>
      </c>
      <c r="N8" s="9" t="e">
        <f t="shared" si="1"/>
        <v>#N/A</v>
      </c>
      <c r="O8" s="9" t="e">
        <f t="shared" si="2"/>
        <v>#N/A</v>
      </c>
      <c r="P8" s="9">
        <f t="shared" si="3"/>
        <v>1</v>
      </c>
      <c r="Q8" s="9">
        <f t="shared" si="4"/>
        <v>9</v>
      </c>
      <c r="R8" s="11">
        <f t="shared" si="5"/>
        <v>4.9000000000000004</v>
      </c>
    </row>
    <row r="9" spans="2:18" x14ac:dyDescent="0.2">
      <c r="B9" s="10" t="s">
        <v>98</v>
      </c>
      <c r="C9" s="9">
        <v>5</v>
      </c>
      <c r="D9" s="9">
        <v>5</v>
      </c>
      <c r="E9" s="9">
        <v>5</v>
      </c>
      <c r="F9" s="9">
        <v>5</v>
      </c>
      <c r="G9" s="9">
        <v>5</v>
      </c>
      <c r="H9" s="9">
        <v>4</v>
      </c>
      <c r="I9" s="9">
        <v>5</v>
      </c>
      <c r="J9" s="9">
        <v>5</v>
      </c>
      <c r="K9" s="9">
        <v>4</v>
      </c>
      <c r="L9" s="9">
        <v>4</v>
      </c>
      <c r="M9" s="9" t="e">
        <f t="shared" si="0"/>
        <v>#N/A</v>
      </c>
      <c r="N9" s="9" t="e">
        <f t="shared" si="1"/>
        <v>#N/A</v>
      </c>
      <c r="O9" s="9" t="e">
        <f t="shared" si="2"/>
        <v>#N/A</v>
      </c>
      <c r="P9" s="9">
        <f t="shared" si="3"/>
        <v>3</v>
      </c>
      <c r="Q9" s="9">
        <f t="shared" si="4"/>
        <v>7</v>
      </c>
      <c r="R9" s="11">
        <f t="shared" si="5"/>
        <v>4.7</v>
      </c>
    </row>
    <row r="10" spans="2:18" x14ac:dyDescent="0.2">
      <c r="B10" s="10" t="s">
        <v>99</v>
      </c>
      <c r="C10" s="9">
        <v>5</v>
      </c>
      <c r="D10" s="9">
        <v>5</v>
      </c>
      <c r="E10" s="9">
        <v>5</v>
      </c>
      <c r="F10" s="9">
        <v>5</v>
      </c>
      <c r="G10" s="9">
        <v>5</v>
      </c>
      <c r="H10" s="9">
        <v>5</v>
      </c>
      <c r="I10" s="9">
        <v>5</v>
      </c>
      <c r="J10" s="9">
        <v>5</v>
      </c>
      <c r="K10" s="9">
        <v>5</v>
      </c>
      <c r="L10" s="9">
        <v>5</v>
      </c>
      <c r="M10" s="9" t="e">
        <f t="shared" si="0"/>
        <v>#N/A</v>
      </c>
      <c r="N10" s="9" t="e">
        <f t="shared" si="1"/>
        <v>#N/A</v>
      </c>
      <c r="O10" s="9" t="e">
        <f t="shared" si="2"/>
        <v>#N/A</v>
      </c>
      <c r="P10" s="9" t="e">
        <f t="shared" si="3"/>
        <v>#N/A</v>
      </c>
      <c r="Q10" s="9">
        <f t="shared" si="4"/>
        <v>10</v>
      </c>
      <c r="R10" s="11">
        <f t="shared" si="5"/>
        <v>5</v>
      </c>
    </row>
    <row r="11" spans="2:18" x14ac:dyDescent="0.2">
      <c r="B11" s="10" t="s">
        <v>100</v>
      </c>
      <c r="C11" s="9">
        <v>5</v>
      </c>
      <c r="D11" s="9">
        <v>5</v>
      </c>
      <c r="E11" s="9">
        <v>5</v>
      </c>
      <c r="F11" s="9">
        <v>5</v>
      </c>
      <c r="G11" s="9">
        <v>5</v>
      </c>
      <c r="H11" s="9">
        <v>5</v>
      </c>
      <c r="I11" s="9">
        <v>5</v>
      </c>
      <c r="J11" s="9">
        <v>5</v>
      </c>
      <c r="K11" s="9">
        <v>5</v>
      </c>
      <c r="L11" s="9">
        <v>5</v>
      </c>
      <c r="M11" s="9" t="e">
        <f t="shared" si="0"/>
        <v>#N/A</v>
      </c>
      <c r="N11" s="9" t="e">
        <f t="shared" si="1"/>
        <v>#N/A</v>
      </c>
      <c r="O11" s="9" t="e">
        <f t="shared" si="2"/>
        <v>#N/A</v>
      </c>
      <c r="P11" s="9" t="e">
        <f t="shared" si="3"/>
        <v>#N/A</v>
      </c>
      <c r="Q11" s="9">
        <f t="shared" si="4"/>
        <v>10</v>
      </c>
      <c r="R11" s="11">
        <f t="shared" si="5"/>
        <v>5</v>
      </c>
    </row>
    <row r="12" spans="2:18" x14ac:dyDescent="0.2">
      <c r="B12" s="10" t="s">
        <v>66</v>
      </c>
      <c r="C12" s="9">
        <v>4</v>
      </c>
      <c r="D12" s="9">
        <v>3</v>
      </c>
      <c r="E12" s="9">
        <v>5</v>
      </c>
      <c r="F12" s="9">
        <v>5</v>
      </c>
      <c r="G12" s="9">
        <v>5</v>
      </c>
      <c r="H12" s="9">
        <v>4</v>
      </c>
      <c r="I12" s="9">
        <v>5</v>
      </c>
      <c r="J12" s="9">
        <v>5</v>
      </c>
      <c r="K12" s="9">
        <v>5</v>
      </c>
      <c r="L12" s="9">
        <v>5</v>
      </c>
      <c r="M12" s="9" t="e">
        <f t="shared" si="0"/>
        <v>#N/A</v>
      </c>
      <c r="N12" s="9" t="e">
        <f t="shared" si="1"/>
        <v>#N/A</v>
      </c>
      <c r="O12" s="9">
        <f t="shared" si="2"/>
        <v>1</v>
      </c>
      <c r="P12" s="9">
        <f t="shared" si="3"/>
        <v>2</v>
      </c>
      <c r="Q12" s="9">
        <f t="shared" si="4"/>
        <v>7</v>
      </c>
      <c r="R12" s="11">
        <f t="shared" si="5"/>
        <v>4.5999999999999996</v>
      </c>
    </row>
    <row r="13" spans="2:18" x14ac:dyDescent="0.2">
      <c r="B13" s="10" t="s">
        <v>67</v>
      </c>
      <c r="C13" s="9">
        <v>4</v>
      </c>
      <c r="D13" s="9">
        <v>5</v>
      </c>
      <c r="E13" s="9">
        <v>5</v>
      </c>
      <c r="F13" s="9">
        <v>5</v>
      </c>
      <c r="G13" s="9">
        <v>5</v>
      </c>
      <c r="H13" s="9">
        <v>5</v>
      </c>
      <c r="I13" s="9">
        <v>5</v>
      </c>
      <c r="J13" s="9">
        <v>5</v>
      </c>
      <c r="K13" s="9">
        <v>5</v>
      </c>
      <c r="L13" s="9">
        <v>5</v>
      </c>
      <c r="M13" s="9" t="e">
        <f t="shared" si="0"/>
        <v>#N/A</v>
      </c>
      <c r="N13" s="9" t="e">
        <f t="shared" si="1"/>
        <v>#N/A</v>
      </c>
      <c r="O13" s="9" t="e">
        <f t="shared" si="2"/>
        <v>#N/A</v>
      </c>
      <c r="P13" s="9">
        <f t="shared" si="3"/>
        <v>1</v>
      </c>
      <c r="Q13" s="9">
        <f t="shared" si="4"/>
        <v>9</v>
      </c>
      <c r="R13" s="11">
        <f t="shared" si="5"/>
        <v>4.9000000000000004</v>
      </c>
    </row>
    <row r="14" spans="2:18" x14ac:dyDescent="0.2">
      <c r="B14" s="10" t="s">
        <v>68</v>
      </c>
      <c r="C14" s="9">
        <v>2</v>
      </c>
      <c r="D14" s="9">
        <v>4</v>
      </c>
      <c r="E14" s="9">
        <v>1</v>
      </c>
      <c r="F14" s="9">
        <v>5</v>
      </c>
      <c r="G14" s="9">
        <v>1</v>
      </c>
      <c r="H14" s="9">
        <v>2</v>
      </c>
      <c r="I14" s="9">
        <v>2</v>
      </c>
      <c r="J14" s="9">
        <v>2</v>
      </c>
      <c r="K14" s="9">
        <v>1</v>
      </c>
      <c r="L14" s="9">
        <v>1</v>
      </c>
      <c r="M14" s="9">
        <f t="shared" si="0"/>
        <v>4</v>
      </c>
      <c r="N14" s="9">
        <f t="shared" si="1"/>
        <v>4</v>
      </c>
      <c r="O14" s="9" t="e">
        <f t="shared" si="2"/>
        <v>#N/A</v>
      </c>
      <c r="P14" s="9">
        <f t="shared" si="3"/>
        <v>1</v>
      </c>
      <c r="Q14" s="9">
        <f t="shared" si="4"/>
        <v>1</v>
      </c>
      <c r="R14" s="11">
        <f t="shared" si="5"/>
        <v>2.1</v>
      </c>
    </row>
    <row r="15" spans="2:18" x14ac:dyDescent="0.2">
      <c r="B15" s="10" t="s">
        <v>69</v>
      </c>
      <c r="C15" s="9">
        <v>1</v>
      </c>
      <c r="D15" s="9">
        <v>2</v>
      </c>
      <c r="E15" s="9">
        <v>1</v>
      </c>
      <c r="F15" s="9">
        <v>1</v>
      </c>
      <c r="G15" s="9">
        <v>1</v>
      </c>
      <c r="H15" s="9">
        <v>2</v>
      </c>
      <c r="I15" s="9">
        <v>1</v>
      </c>
      <c r="J15" s="9">
        <v>2</v>
      </c>
      <c r="K15" s="9">
        <v>2</v>
      </c>
      <c r="L15" s="9">
        <v>1</v>
      </c>
      <c r="M15" s="9">
        <f t="shared" si="0"/>
        <v>6</v>
      </c>
      <c r="N15" s="9">
        <f t="shared" si="1"/>
        <v>4</v>
      </c>
      <c r="O15" s="9" t="e">
        <f t="shared" si="2"/>
        <v>#N/A</v>
      </c>
      <c r="P15" s="9" t="e">
        <f t="shared" si="3"/>
        <v>#N/A</v>
      </c>
      <c r="Q15" s="9" t="e">
        <f t="shared" si="4"/>
        <v>#N/A</v>
      </c>
      <c r="R15" s="11">
        <f t="shared" si="5"/>
        <v>1.4</v>
      </c>
    </row>
    <row r="16" spans="2:18" x14ac:dyDescent="0.2">
      <c r="B16" s="10" t="s">
        <v>70</v>
      </c>
      <c r="C16" s="9">
        <v>5</v>
      </c>
      <c r="D16" s="9">
        <v>3</v>
      </c>
      <c r="E16" s="9">
        <v>5</v>
      </c>
      <c r="F16" s="9">
        <v>4</v>
      </c>
      <c r="G16" s="9">
        <v>4</v>
      </c>
      <c r="H16" s="9">
        <v>5</v>
      </c>
      <c r="I16" s="9">
        <v>5</v>
      </c>
      <c r="J16" s="9">
        <v>5</v>
      </c>
      <c r="K16" s="9">
        <v>5</v>
      </c>
      <c r="L16" s="9">
        <v>5</v>
      </c>
      <c r="M16" s="9" t="e">
        <f t="shared" si="0"/>
        <v>#N/A</v>
      </c>
      <c r="N16" s="9" t="e">
        <f t="shared" si="1"/>
        <v>#N/A</v>
      </c>
      <c r="O16" s="9">
        <f t="shared" si="2"/>
        <v>1</v>
      </c>
      <c r="P16" s="9">
        <f t="shared" si="3"/>
        <v>2</v>
      </c>
      <c r="Q16" s="9">
        <f t="shared" si="4"/>
        <v>7</v>
      </c>
      <c r="R16" s="11">
        <f t="shared" si="5"/>
        <v>4.5999999999999996</v>
      </c>
    </row>
    <row r="17" spans="2:18" x14ac:dyDescent="0.2">
      <c r="B17" s="10" t="s">
        <v>71</v>
      </c>
      <c r="C17" s="9">
        <v>5</v>
      </c>
      <c r="D17" s="9">
        <v>4</v>
      </c>
      <c r="E17" s="9">
        <v>5</v>
      </c>
      <c r="F17" s="9">
        <v>5</v>
      </c>
      <c r="G17" s="9">
        <v>5</v>
      </c>
      <c r="H17" s="9">
        <v>4</v>
      </c>
      <c r="I17" s="9">
        <v>5</v>
      </c>
      <c r="J17" s="9">
        <v>5</v>
      </c>
      <c r="K17" s="9">
        <v>5</v>
      </c>
      <c r="L17" s="9">
        <v>5</v>
      </c>
      <c r="M17" s="9" t="e">
        <f t="shared" si="0"/>
        <v>#N/A</v>
      </c>
      <c r="N17" s="9" t="e">
        <f t="shared" si="1"/>
        <v>#N/A</v>
      </c>
      <c r="O17" s="9" t="e">
        <f t="shared" si="2"/>
        <v>#N/A</v>
      </c>
      <c r="P17" s="9">
        <f t="shared" si="3"/>
        <v>2</v>
      </c>
      <c r="Q17" s="9">
        <f t="shared" si="4"/>
        <v>8</v>
      </c>
      <c r="R17" s="11">
        <f t="shared" si="5"/>
        <v>4.8</v>
      </c>
    </row>
    <row r="18" spans="2:18" x14ac:dyDescent="0.2">
      <c r="B18" s="10" t="s">
        <v>72</v>
      </c>
      <c r="C18" s="9">
        <v>4</v>
      </c>
      <c r="D18" s="9">
        <v>5</v>
      </c>
      <c r="E18" s="9">
        <v>5</v>
      </c>
      <c r="F18" s="9">
        <v>2</v>
      </c>
      <c r="G18" s="9">
        <v>4</v>
      </c>
      <c r="H18" s="9">
        <v>3</v>
      </c>
      <c r="I18" s="9">
        <v>5</v>
      </c>
      <c r="J18" s="9">
        <v>3</v>
      </c>
      <c r="K18" s="9">
        <v>4</v>
      </c>
      <c r="L18" s="9">
        <v>4</v>
      </c>
      <c r="M18" s="9" t="e">
        <f t="shared" si="0"/>
        <v>#N/A</v>
      </c>
      <c r="N18" s="9">
        <f t="shared" si="1"/>
        <v>1</v>
      </c>
      <c r="O18" s="9">
        <f t="shared" si="2"/>
        <v>2</v>
      </c>
      <c r="P18" s="9">
        <f t="shared" si="3"/>
        <v>4</v>
      </c>
      <c r="Q18" s="9">
        <f t="shared" si="4"/>
        <v>3</v>
      </c>
      <c r="R18" s="11">
        <f t="shared" si="5"/>
        <v>3.9</v>
      </c>
    </row>
    <row r="19" spans="2:18" x14ac:dyDescent="0.2">
      <c r="B19" s="10" t="s">
        <v>73</v>
      </c>
      <c r="C19" s="9">
        <v>5</v>
      </c>
      <c r="D19" s="9">
        <v>5</v>
      </c>
      <c r="E19" s="9">
        <v>5</v>
      </c>
      <c r="F19" s="9">
        <v>5</v>
      </c>
      <c r="G19" s="9">
        <v>5</v>
      </c>
      <c r="H19" s="9">
        <v>5</v>
      </c>
      <c r="I19" s="9">
        <v>5</v>
      </c>
      <c r="J19" s="9">
        <v>5</v>
      </c>
      <c r="K19" s="9">
        <v>5</v>
      </c>
      <c r="L19" s="9">
        <v>5</v>
      </c>
      <c r="M19" s="9" t="e">
        <f t="shared" si="0"/>
        <v>#N/A</v>
      </c>
      <c r="N19" s="9" t="e">
        <f t="shared" si="1"/>
        <v>#N/A</v>
      </c>
      <c r="O19" s="9" t="e">
        <f t="shared" si="2"/>
        <v>#N/A</v>
      </c>
      <c r="P19" s="9" t="e">
        <f t="shared" si="3"/>
        <v>#N/A</v>
      </c>
      <c r="Q19" s="9">
        <f t="shared" si="4"/>
        <v>10</v>
      </c>
      <c r="R19" s="11">
        <f t="shared" si="5"/>
        <v>5</v>
      </c>
    </row>
    <row r="20" spans="2:18" x14ac:dyDescent="0.2">
      <c r="B20" s="10" t="s">
        <v>74</v>
      </c>
      <c r="C20" s="9">
        <v>5</v>
      </c>
      <c r="D20" s="9">
        <v>5</v>
      </c>
      <c r="E20" s="9">
        <v>5</v>
      </c>
      <c r="F20" s="9">
        <v>5</v>
      </c>
      <c r="G20" s="9">
        <v>5</v>
      </c>
      <c r="H20" s="9">
        <v>5</v>
      </c>
      <c r="I20" s="9">
        <v>5</v>
      </c>
      <c r="J20" s="9">
        <v>5</v>
      </c>
      <c r="K20" s="9">
        <v>5</v>
      </c>
      <c r="L20" s="9">
        <v>5</v>
      </c>
      <c r="M20" s="9" t="e">
        <f t="shared" si="0"/>
        <v>#N/A</v>
      </c>
      <c r="N20" s="9" t="e">
        <f t="shared" si="1"/>
        <v>#N/A</v>
      </c>
      <c r="O20" s="9" t="e">
        <f t="shared" si="2"/>
        <v>#N/A</v>
      </c>
      <c r="P20" s="9" t="e">
        <f t="shared" si="3"/>
        <v>#N/A</v>
      </c>
      <c r="Q20" s="9">
        <f t="shared" si="4"/>
        <v>10</v>
      </c>
      <c r="R20" s="11">
        <f t="shared" si="5"/>
        <v>5</v>
      </c>
    </row>
    <row r="21" spans="2:18" x14ac:dyDescent="0.2">
      <c r="B21" s="10" t="s">
        <v>75</v>
      </c>
      <c r="C21" s="9">
        <v>3</v>
      </c>
      <c r="D21" s="9">
        <v>3</v>
      </c>
      <c r="E21" s="9">
        <v>5</v>
      </c>
      <c r="F21" s="9">
        <v>3</v>
      </c>
      <c r="G21" s="9">
        <v>5</v>
      </c>
      <c r="H21" s="9">
        <v>4</v>
      </c>
      <c r="I21" s="9">
        <v>4</v>
      </c>
      <c r="J21" s="9">
        <v>5</v>
      </c>
      <c r="K21" s="9">
        <v>4</v>
      </c>
      <c r="L21" s="9">
        <v>5</v>
      </c>
      <c r="M21" s="9" t="e">
        <f t="shared" si="0"/>
        <v>#N/A</v>
      </c>
      <c r="N21" s="9" t="e">
        <f t="shared" si="1"/>
        <v>#N/A</v>
      </c>
      <c r="O21" s="9">
        <f t="shared" si="2"/>
        <v>3</v>
      </c>
      <c r="P21" s="9">
        <f t="shared" si="3"/>
        <v>3</v>
      </c>
      <c r="Q21" s="9">
        <f t="shared" si="4"/>
        <v>4</v>
      </c>
      <c r="R21" s="11">
        <f t="shared" si="5"/>
        <v>4.0999999999999996</v>
      </c>
    </row>
    <row r="22" spans="2:18" x14ac:dyDescent="0.2">
      <c r="B22" s="10" t="s">
        <v>76</v>
      </c>
      <c r="C22" s="9">
        <v>3</v>
      </c>
      <c r="D22" s="9">
        <v>2</v>
      </c>
      <c r="E22" s="9">
        <v>5</v>
      </c>
      <c r="F22" s="9">
        <v>3</v>
      </c>
      <c r="G22" s="9">
        <v>4</v>
      </c>
      <c r="H22" s="9">
        <v>3</v>
      </c>
      <c r="I22" s="9">
        <v>4</v>
      </c>
      <c r="J22" s="9">
        <v>4</v>
      </c>
      <c r="K22" s="9">
        <v>4</v>
      </c>
      <c r="L22" s="9">
        <v>4</v>
      </c>
      <c r="M22" s="9" t="e">
        <f t="shared" si="0"/>
        <v>#N/A</v>
      </c>
      <c r="N22" s="9">
        <f t="shared" si="1"/>
        <v>1</v>
      </c>
      <c r="O22" s="9">
        <f t="shared" si="2"/>
        <v>3</v>
      </c>
      <c r="P22" s="9">
        <f t="shared" si="3"/>
        <v>5</v>
      </c>
      <c r="Q22" s="9">
        <f t="shared" si="4"/>
        <v>1</v>
      </c>
      <c r="R22" s="11">
        <f t="shared" si="5"/>
        <v>3.6</v>
      </c>
    </row>
    <row r="23" spans="2:18" x14ac:dyDescent="0.2">
      <c r="B23" s="10" t="s">
        <v>77</v>
      </c>
      <c r="C23" s="9">
        <v>5</v>
      </c>
      <c r="D23" s="9">
        <v>3</v>
      </c>
      <c r="E23" s="9">
        <v>5</v>
      </c>
      <c r="F23" s="9">
        <v>5</v>
      </c>
      <c r="G23" s="9">
        <v>5</v>
      </c>
      <c r="H23" s="9">
        <v>5</v>
      </c>
      <c r="I23" s="9">
        <v>5</v>
      </c>
      <c r="J23" s="9">
        <v>5</v>
      </c>
      <c r="K23" s="9">
        <v>5</v>
      </c>
      <c r="L23" s="9">
        <v>5</v>
      </c>
      <c r="M23" s="9" t="e">
        <f t="shared" si="0"/>
        <v>#N/A</v>
      </c>
      <c r="N23" s="9" t="e">
        <f t="shared" si="1"/>
        <v>#N/A</v>
      </c>
      <c r="O23" s="9">
        <f t="shared" si="2"/>
        <v>1</v>
      </c>
      <c r="P23" s="9" t="e">
        <f t="shared" si="3"/>
        <v>#N/A</v>
      </c>
      <c r="Q23" s="9">
        <f t="shared" si="4"/>
        <v>9</v>
      </c>
      <c r="R23" s="11">
        <f t="shared" si="5"/>
        <v>4.8</v>
      </c>
    </row>
    <row r="24" spans="2:18" x14ac:dyDescent="0.2">
      <c r="B24" s="10" t="s">
        <v>78</v>
      </c>
      <c r="C24" s="9">
        <v>5</v>
      </c>
      <c r="D24" s="9">
        <v>3</v>
      </c>
      <c r="E24" s="9">
        <v>5</v>
      </c>
      <c r="F24" s="9">
        <v>5</v>
      </c>
      <c r="G24" s="9">
        <v>5</v>
      </c>
      <c r="H24" s="9">
        <v>5</v>
      </c>
      <c r="I24" s="9">
        <v>5</v>
      </c>
      <c r="J24" s="9">
        <v>4</v>
      </c>
      <c r="K24" s="9">
        <v>4</v>
      </c>
      <c r="L24" s="9">
        <v>5</v>
      </c>
      <c r="M24" s="9" t="e">
        <f t="shared" si="0"/>
        <v>#N/A</v>
      </c>
      <c r="N24" s="9" t="e">
        <f t="shared" si="1"/>
        <v>#N/A</v>
      </c>
      <c r="O24" s="9">
        <f t="shared" si="2"/>
        <v>1</v>
      </c>
      <c r="P24" s="9">
        <f t="shared" si="3"/>
        <v>2</v>
      </c>
      <c r="Q24" s="9">
        <f t="shared" si="4"/>
        <v>7</v>
      </c>
      <c r="R24" s="11">
        <f t="shared" si="5"/>
        <v>4.5999999999999996</v>
      </c>
    </row>
    <row r="25" spans="2:18" x14ac:dyDescent="0.2">
      <c r="B25" s="10" t="s">
        <v>79</v>
      </c>
      <c r="C25" s="9">
        <v>4</v>
      </c>
      <c r="D25" s="9">
        <v>5</v>
      </c>
      <c r="E25" s="9">
        <v>5</v>
      </c>
      <c r="F25" s="9">
        <v>5</v>
      </c>
      <c r="G25" s="9">
        <v>5</v>
      </c>
      <c r="H25" s="9">
        <v>5</v>
      </c>
      <c r="I25" s="9">
        <v>5</v>
      </c>
      <c r="J25" s="9">
        <v>5</v>
      </c>
      <c r="K25" s="9">
        <v>5</v>
      </c>
      <c r="L25" s="9">
        <v>5</v>
      </c>
      <c r="M25" s="9" t="e">
        <f t="shared" si="0"/>
        <v>#N/A</v>
      </c>
      <c r="N25" s="9" t="e">
        <f t="shared" si="1"/>
        <v>#N/A</v>
      </c>
      <c r="O25" s="9" t="e">
        <f t="shared" si="2"/>
        <v>#N/A</v>
      </c>
      <c r="P25" s="9">
        <f t="shared" si="3"/>
        <v>1</v>
      </c>
      <c r="Q25" s="9">
        <f t="shared" si="4"/>
        <v>9</v>
      </c>
      <c r="R25" s="11">
        <f t="shared" si="5"/>
        <v>4.9000000000000004</v>
      </c>
    </row>
    <row r="26" spans="2:18" x14ac:dyDescent="0.2">
      <c r="B26" s="10" t="s">
        <v>80</v>
      </c>
      <c r="C26" s="9">
        <v>1</v>
      </c>
      <c r="D26" s="9">
        <v>1</v>
      </c>
      <c r="E26" s="9">
        <v>1</v>
      </c>
      <c r="F26" s="9">
        <v>2</v>
      </c>
      <c r="G26" s="9">
        <v>1</v>
      </c>
      <c r="H26" s="9">
        <v>2</v>
      </c>
      <c r="I26" s="9">
        <v>1</v>
      </c>
      <c r="J26" s="9">
        <v>1</v>
      </c>
      <c r="K26" s="9">
        <v>2</v>
      </c>
      <c r="L26" s="9">
        <v>1</v>
      </c>
      <c r="M26" s="9">
        <f t="shared" si="0"/>
        <v>7</v>
      </c>
      <c r="N26" s="9">
        <f t="shared" si="1"/>
        <v>3</v>
      </c>
      <c r="O26" s="9" t="e">
        <f t="shared" si="2"/>
        <v>#N/A</v>
      </c>
      <c r="P26" s="9" t="e">
        <f t="shared" si="3"/>
        <v>#N/A</v>
      </c>
      <c r="Q26" s="9" t="e">
        <f t="shared" si="4"/>
        <v>#N/A</v>
      </c>
      <c r="R26" s="11">
        <f t="shared" si="5"/>
        <v>1.3</v>
      </c>
    </row>
    <row r="27" spans="2:18" x14ac:dyDescent="0.2">
      <c r="B27" s="10" t="s">
        <v>81</v>
      </c>
      <c r="C27" s="9">
        <v>5</v>
      </c>
      <c r="D27" s="9">
        <v>3</v>
      </c>
      <c r="E27" s="9">
        <v>5</v>
      </c>
      <c r="F27" s="9">
        <v>5</v>
      </c>
      <c r="G27" s="9">
        <v>5</v>
      </c>
      <c r="H27" s="9">
        <v>5</v>
      </c>
      <c r="I27" s="9">
        <v>5</v>
      </c>
      <c r="J27" s="9">
        <v>5</v>
      </c>
      <c r="K27" s="9">
        <v>5</v>
      </c>
      <c r="L27" s="9">
        <v>5</v>
      </c>
      <c r="M27" s="9" t="e">
        <f t="shared" si="0"/>
        <v>#N/A</v>
      </c>
      <c r="N27" s="9" t="e">
        <f t="shared" si="1"/>
        <v>#N/A</v>
      </c>
      <c r="O27" s="9">
        <f t="shared" si="2"/>
        <v>1</v>
      </c>
      <c r="P27" s="9" t="e">
        <f t="shared" si="3"/>
        <v>#N/A</v>
      </c>
      <c r="Q27" s="9">
        <f t="shared" si="4"/>
        <v>9</v>
      </c>
      <c r="R27" s="11">
        <f t="shared" si="5"/>
        <v>4.8</v>
      </c>
    </row>
    <row r="28" spans="2:18" x14ac:dyDescent="0.2">
      <c r="B28" s="10" t="s">
        <v>82</v>
      </c>
      <c r="C28" s="9">
        <v>4</v>
      </c>
      <c r="D28" s="9">
        <v>4</v>
      </c>
      <c r="E28" s="9">
        <v>5</v>
      </c>
      <c r="F28" s="9">
        <v>5</v>
      </c>
      <c r="G28" s="9">
        <v>5</v>
      </c>
      <c r="H28" s="9">
        <v>5</v>
      </c>
      <c r="I28" s="9">
        <v>5</v>
      </c>
      <c r="J28" s="9">
        <v>5</v>
      </c>
      <c r="K28" s="9">
        <v>5</v>
      </c>
      <c r="L28" s="9">
        <v>5</v>
      </c>
      <c r="M28" s="9" t="e">
        <f t="shared" si="0"/>
        <v>#N/A</v>
      </c>
      <c r="N28" s="9" t="e">
        <f t="shared" si="1"/>
        <v>#N/A</v>
      </c>
      <c r="O28" s="9" t="e">
        <f t="shared" si="2"/>
        <v>#N/A</v>
      </c>
      <c r="P28" s="9">
        <f t="shared" si="3"/>
        <v>2</v>
      </c>
      <c r="Q28" s="9">
        <f t="shared" si="4"/>
        <v>8</v>
      </c>
      <c r="R28" s="11">
        <f t="shared" si="5"/>
        <v>4.8</v>
      </c>
    </row>
    <row r="29" spans="2:18" x14ac:dyDescent="0.2">
      <c r="B29" s="10" t="s">
        <v>83</v>
      </c>
      <c r="C29" s="9">
        <v>4</v>
      </c>
      <c r="D29" s="9">
        <v>5</v>
      </c>
      <c r="E29" s="9">
        <v>5</v>
      </c>
      <c r="F29" s="9">
        <v>4</v>
      </c>
      <c r="G29" s="9">
        <v>5</v>
      </c>
      <c r="H29" s="9">
        <v>5</v>
      </c>
      <c r="I29" s="9">
        <v>5</v>
      </c>
      <c r="J29" s="9">
        <v>4</v>
      </c>
      <c r="K29" s="9">
        <v>5</v>
      </c>
      <c r="L29" s="9">
        <v>5</v>
      </c>
      <c r="M29" s="9" t="e">
        <f t="shared" si="0"/>
        <v>#N/A</v>
      </c>
      <c r="N29" s="9" t="e">
        <f t="shared" si="1"/>
        <v>#N/A</v>
      </c>
      <c r="O29" s="9" t="e">
        <f t="shared" si="2"/>
        <v>#N/A</v>
      </c>
      <c r="P29" s="9">
        <f t="shared" si="3"/>
        <v>3</v>
      </c>
      <c r="Q29" s="9">
        <f t="shared" si="4"/>
        <v>7</v>
      </c>
      <c r="R29" s="11">
        <f t="shared" si="5"/>
        <v>4.7</v>
      </c>
    </row>
    <row r="30" spans="2:18" x14ac:dyDescent="0.2">
      <c r="B30" s="10" t="s">
        <v>84</v>
      </c>
      <c r="C30" s="9">
        <v>4</v>
      </c>
      <c r="D30" s="9">
        <v>4</v>
      </c>
      <c r="E30" s="9">
        <v>5</v>
      </c>
      <c r="F30" s="9">
        <v>4</v>
      </c>
      <c r="G30" s="9">
        <v>5</v>
      </c>
      <c r="H30" s="9">
        <v>5</v>
      </c>
      <c r="I30" s="9">
        <v>5</v>
      </c>
      <c r="J30" s="9">
        <v>5</v>
      </c>
      <c r="K30" s="9">
        <v>5</v>
      </c>
      <c r="L30" s="9">
        <v>5</v>
      </c>
      <c r="M30" s="9" t="e">
        <f t="shared" si="0"/>
        <v>#N/A</v>
      </c>
      <c r="N30" s="9" t="e">
        <f t="shared" si="1"/>
        <v>#N/A</v>
      </c>
      <c r="O30" s="9" t="e">
        <f t="shared" si="2"/>
        <v>#N/A</v>
      </c>
      <c r="P30" s="9">
        <f t="shared" si="3"/>
        <v>3</v>
      </c>
      <c r="Q30" s="9">
        <f t="shared" si="4"/>
        <v>7</v>
      </c>
      <c r="R30" s="11">
        <f t="shared" si="5"/>
        <v>4.7</v>
      </c>
    </row>
    <row r="31" spans="2:18" x14ac:dyDescent="0.2">
      <c r="B31" s="10" t="s">
        <v>85</v>
      </c>
      <c r="C31" s="9">
        <v>5</v>
      </c>
      <c r="D31" s="9">
        <v>5</v>
      </c>
      <c r="E31" s="9">
        <v>5</v>
      </c>
      <c r="F31" s="9">
        <v>5</v>
      </c>
      <c r="G31" s="9">
        <v>5</v>
      </c>
      <c r="H31" s="9">
        <v>5</v>
      </c>
      <c r="I31" s="9">
        <v>5</v>
      </c>
      <c r="J31" s="9">
        <v>5</v>
      </c>
      <c r="K31" s="9">
        <v>5</v>
      </c>
      <c r="L31" s="9">
        <v>5</v>
      </c>
      <c r="M31" s="9" t="e">
        <f t="shared" si="0"/>
        <v>#N/A</v>
      </c>
      <c r="N31" s="9" t="e">
        <f t="shared" si="1"/>
        <v>#N/A</v>
      </c>
      <c r="O31" s="9" t="e">
        <f t="shared" si="2"/>
        <v>#N/A</v>
      </c>
      <c r="P31" s="9" t="e">
        <f t="shared" si="3"/>
        <v>#N/A</v>
      </c>
      <c r="Q31" s="9">
        <f t="shared" si="4"/>
        <v>10</v>
      </c>
      <c r="R31" s="11">
        <f t="shared" si="5"/>
        <v>5</v>
      </c>
    </row>
    <row r="32" spans="2:18" x14ac:dyDescent="0.2">
      <c r="B32" s="10" t="s">
        <v>86</v>
      </c>
      <c r="C32" s="9">
        <v>5</v>
      </c>
      <c r="D32" s="9">
        <v>5</v>
      </c>
      <c r="E32" s="9">
        <v>5</v>
      </c>
      <c r="F32" s="9">
        <v>5</v>
      </c>
      <c r="G32" s="9">
        <v>5</v>
      </c>
      <c r="H32" s="9">
        <v>4</v>
      </c>
      <c r="I32" s="9">
        <v>5</v>
      </c>
      <c r="J32" s="9">
        <v>5</v>
      </c>
      <c r="K32" s="9">
        <v>5</v>
      </c>
      <c r="L32" s="9">
        <v>5</v>
      </c>
      <c r="M32" s="9" t="e">
        <f t="shared" si="0"/>
        <v>#N/A</v>
      </c>
      <c r="N32" s="9" t="e">
        <f t="shared" si="1"/>
        <v>#N/A</v>
      </c>
      <c r="O32" s="9" t="e">
        <f t="shared" si="2"/>
        <v>#N/A</v>
      </c>
      <c r="P32" s="9">
        <f t="shared" si="3"/>
        <v>1</v>
      </c>
      <c r="Q32" s="9">
        <f t="shared" si="4"/>
        <v>9</v>
      </c>
      <c r="R32" s="11">
        <f t="shared" si="5"/>
        <v>4.9000000000000004</v>
      </c>
    </row>
    <row r="33" spans="2:18" x14ac:dyDescent="0.2">
      <c r="B33" s="10" t="s">
        <v>87</v>
      </c>
      <c r="C33" s="9">
        <v>4</v>
      </c>
      <c r="D33" s="9">
        <v>5</v>
      </c>
      <c r="E33" s="9">
        <v>5</v>
      </c>
      <c r="F33" s="9">
        <v>5</v>
      </c>
      <c r="G33" s="9">
        <v>5</v>
      </c>
      <c r="H33" s="9">
        <v>5</v>
      </c>
      <c r="I33" s="9">
        <v>5</v>
      </c>
      <c r="J33" s="9">
        <v>5</v>
      </c>
      <c r="K33" s="9">
        <v>5</v>
      </c>
      <c r="L33" s="9">
        <v>5</v>
      </c>
      <c r="M33" s="9" t="e">
        <f t="shared" si="0"/>
        <v>#N/A</v>
      </c>
      <c r="N33" s="9" t="e">
        <f t="shared" si="1"/>
        <v>#N/A</v>
      </c>
      <c r="O33" s="9" t="e">
        <f t="shared" si="2"/>
        <v>#N/A</v>
      </c>
      <c r="P33" s="9">
        <f t="shared" si="3"/>
        <v>1</v>
      </c>
      <c r="Q33" s="9">
        <f t="shared" si="4"/>
        <v>9</v>
      </c>
      <c r="R33" s="11">
        <f t="shared" si="5"/>
        <v>4.9000000000000004</v>
      </c>
    </row>
    <row r="34" spans="2:18" x14ac:dyDescent="0.2">
      <c r="B34" s="10" t="s">
        <v>88</v>
      </c>
      <c r="C34" s="9">
        <v>5</v>
      </c>
      <c r="D34" s="9">
        <v>4</v>
      </c>
      <c r="E34" s="9">
        <v>5</v>
      </c>
      <c r="F34" s="9">
        <v>5</v>
      </c>
      <c r="G34" s="9">
        <v>5</v>
      </c>
      <c r="H34" s="9">
        <v>4</v>
      </c>
      <c r="I34" s="9">
        <v>5</v>
      </c>
      <c r="J34" s="9">
        <v>5</v>
      </c>
      <c r="K34" s="9">
        <v>5</v>
      </c>
      <c r="L34" s="9">
        <v>5</v>
      </c>
      <c r="M34" s="9" t="e">
        <f t="shared" si="0"/>
        <v>#N/A</v>
      </c>
      <c r="N34" s="9" t="e">
        <f t="shared" si="1"/>
        <v>#N/A</v>
      </c>
      <c r="O34" s="9" t="e">
        <f t="shared" si="2"/>
        <v>#N/A</v>
      </c>
      <c r="P34" s="9">
        <f t="shared" si="3"/>
        <v>2</v>
      </c>
      <c r="Q34" s="9">
        <f t="shared" si="4"/>
        <v>8</v>
      </c>
      <c r="R34" s="11">
        <f t="shared" si="5"/>
        <v>4.8</v>
      </c>
    </row>
    <row r="35" spans="2:18" x14ac:dyDescent="0.2">
      <c r="B35" s="10" t="s">
        <v>89</v>
      </c>
      <c r="C35" s="9">
        <v>5</v>
      </c>
      <c r="D35" s="9">
        <v>4</v>
      </c>
      <c r="E35" s="9">
        <v>5</v>
      </c>
      <c r="F35" s="9">
        <v>5</v>
      </c>
      <c r="G35" s="9">
        <v>5</v>
      </c>
      <c r="H35" s="9">
        <v>5</v>
      </c>
      <c r="I35" s="9">
        <v>5</v>
      </c>
      <c r="J35" s="9">
        <v>5</v>
      </c>
      <c r="K35" s="9">
        <v>5</v>
      </c>
      <c r="L35" s="9">
        <v>5</v>
      </c>
      <c r="M35" s="9" t="e">
        <f t="shared" si="0"/>
        <v>#N/A</v>
      </c>
      <c r="N35" s="9" t="e">
        <f t="shared" si="1"/>
        <v>#N/A</v>
      </c>
      <c r="O35" s="9" t="e">
        <f t="shared" si="2"/>
        <v>#N/A</v>
      </c>
      <c r="P35" s="9">
        <f t="shared" si="3"/>
        <v>1</v>
      </c>
      <c r="Q35" s="9">
        <f t="shared" si="4"/>
        <v>9</v>
      </c>
      <c r="R35" s="11">
        <f t="shared" si="5"/>
        <v>4.9000000000000004</v>
      </c>
    </row>
    <row r="36" spans="2:18" x14ac:dyDescent="0.2">
      <c r="B36" s="10" t="s">
        <v>90</v>
      </c>
      <c r="C36" s="9">
        <v>1</v>
      </c>
      <c r="D36" s="9">
        <v>3</v>
      </c>
      <c r="E36" s="9">
        <v>1</v>
      </c>
      <c r="F36" s="9">
        <v>5</v>
      </c>
      <c r="G36" s="9">
        <v>2</v>
      </c>
      <c r="H36" s="9">
        <v>2</v>
      </c>
      <c r="I36" s="9">
        <v>1</v>
      </c>
      <c r="J36" s="9">
        <v>2</v>
      </c>
      <c r="K36" s="9">
        <v>2</v>
      </c>
      <c r="L36" s="9">
        <v>2</v>
      </c>
      <c r="M36" s="9">
        <f t="shared" si="0"/>
        <v>3</v>
      </c>
      <c r="N36" s="9">
        <f t="shared" si="1"/>
        <v>5</v>
      </c>
      <c r="O36" s="9">
        <f t="shared" si="2"/>
        <v>1</v>
      </c>
      <c r="P36" s="9" t="e">
        <f t="shared" si="3"/>
        <v>#N/A</v>
      </c>
      <c r="Q36" s="9">
        <f t="shared" si="4"/>
        <v>1</v>
      </c>
      <c r="R36" s="11">
        <f t="shared" si="5"/>
        <v>2.1</v>
      </c>
    </row>
    <row r="37" spans="2:18" x14ac:dyDescent="0.2">
      <c r="B37" s="10" t="s">
        <v>91</v>
      </c>
      <c r="C37" s="9">
        <v>5</v>
      </c>
      <c r="D37" s="9">
        <v>3</v>
      </c>
      <c r="E37" s="9">
        <v>5</v>
      </c>
      <c r="F37" s="9">
        <v>5</v>
      </c>
      <c r="G37" s="9">
        <v>5</v>
      </c>
      <c r="H37" s="9">
        <v>5</v>
      </c>
      <c r="I37" s="9">
        <v>5</v>
      </c>
      <c r="J37" s="9">
        <v>5</v>
      </c>
      <c r="K37" s="9">
        <v>5</v>
      </c>
      <c r="L37" s="9">
        <v>5</v>
      </c>
      <c r="M37" s="9" t="e">
        <f t="shared" si="0"/>
        <v>#N/A</v>
      </c>
      <c r="N37" s="9" t="e">
        <f t="shared" si="1"/>
        <v>#N/A</v>
      </c>
      <c r="O37" s="9">
        <f t="shared" si="2"/>
        <v>1</v>
      </c>
      <c r="P37" s="9" t="e">
        <f t="shared" si="3"/>
        <v>#N/A</v>
      </c>
      <c r="Q37" s="9">
        <f t="shared" si="4"/>
        <v>9</v>
      </c>
      <c r="R37" s="11">
        <f t="shared" si="5"/>
        <v>4.8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2.7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Resultados</vt:lpstr>
      <vt:lpstr>Preguntas</vt:lpstr>
      <vt:lpstr>Análisis</vt:lpstr>
      <vt:lpstr>Gráficos planificación</vt:lpstr>
      <vt:lpstr>Gráficos control y supervisión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Wolfgang Dielingen</cp:lastModifiedBy>
  <dcterms:modified xsi:type="dcterms:W3CDTF">2018-06-06T06:27:58Z</dcterms:modified>
</cp:coreProperties>
</file>