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40" yWindow="0" windowWidth="25600" windowHeight="18780" tabRatio="500" activeTab="1"/>
  </bookViews>
  <sheets>
    <sheet name="E.coli_001" sheetId="1" r:id="rId1"/>
    <sheet name="MRS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5" i="1" l="1"/>
  <c r="Q55" i="1"/>
  <c r="Q53" i="1"/>
  <c r="T53" i="1"/>
  <c r="R53" i="1"/>
  <c r="Q51" i="1"/>
  <c r="T51" i="1"/>
  <c r="R51" i="1"/>
  <c r="R48" i="1"/>
  <c r="Q48" i="1"/>
  <c r="Q46" i="1"/>
  <c r="T46" i="1"/>
  <c r="R46" i="1"/>
  <c r="Q44" i="1"/>
  <c r="T44" i="1"/>
  <c r="R44" i="1"/>
  <c r="R41" i="1"/>
  <c r="Q41" i="1"/>
  <c r="Q39" i="1"/>
  <c r="T39" i="1"/>
  <c r="R39" i="1"/>
  <c r="Q37" i="1"/>
  <c r="T37" i="1"/>
  <c r="R37" i="1"/>
  <c r="R34" i="1"/>
  <c r="Q34" i="1"/>
  <c r="Q32" i="1"/>
  <c r="T32" i="1"/>
  <c r="R32" i="1"/>
  <c r="Q30" i="1"/>
  <c r="T30" i="1"/>
  <c r="R30" i="1"/>
  <c r="R27" i="1"/>
  <c r="Q27" i="1"/>
  <c r="Q25" i="1"/>
  <c r="T25" i="1"/>
  <c r="R25" i="1"/>
  <c r="Q23" i="1"/>
  <c r="T23" i="1"/>
  <c r="R23" i="1"/>
  <c r="R20" i="1"/>
  <c r="Q20" i="1"/>
  <c r="Q18" i="1"/>
  <c r="T18" i="1"/>
  <c r="R18" i="1"/>
  <c r="Q16" i="1"/>
  <c r="T16" i="1"/>
  <c r="R16" i="1"/>
  <c r="R13" i="1"/>
  <c r="Q13" i="1"/>
  <c r="Q11" i="1"/>
  <c r="T11" i="1"/>
  <c r="R11" i="1"/>
  <c r="Q9" i="1"/>
  <c r="T9" i="1"/>
  <c r="R9" i="1"/>
  <c r="R6" i="1"/>
  <c r="Q6" i="1"/>
  <c r="Q4" i="1"/>
  <c r="T4" i="1"/>
  <c r="R4" i="1"/>
  <c r="Q2" i="1"/>
  <c r="T2" i="1"/>
  <c r="R2" i="1"/>
</calcChain>
</file>

<file path=xl/sharedStrings.xml><?xml version="1.0" encoding="utf-8"?>
<sst xmlns="http://schemas.openxmlformats.org/spreadsheetml/2006/main" count="60" uniqueCount="9">
  <si>
    <t>Time_hr</t>
  </si>
  <si>
    <t>DegC</t>
  </si>
  <si>
    <t>Bact.Conc</t>
  </si>
  <si>
    <t>Mean</t>
  </si>
  <si>
    <t>SD</t>
  </si>
  <si>
    <t>OD</t>
  </si>
  <si>
    <t>10^5</t>
  </si>
  <si>
    <t>10^4</t>
  </si>
  <si>
    <t>PBS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</si>
</sst>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1" fontId="0" fillId="0" borderId="0" xfId="0" applyNumberFormat="1"/>
    <xf numFmtId="0" fontId="0" fillId="2" borderId="0" xfId="0" applyFill="1"/>
    <xf numFmtId="165" fontId="0" fillId="2" borderId="0" xfId="0" applyNumberFormat="1" applyFill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0" fontId="0" fillId="4" borderId="0" xfId="0" applyFill="1"/>
    <xf numFmtId="165" fontId="0" fillId="4" borderId="0" xfId="0" applyNumberFormat="1" applyFill="1"/>
    <xf numFmtId="164" fontId="2" fillId="0" borderId="0" xfId="0" applyNumberFormat="1" applyFont="1"/>
    <xf numFmtId="165" fontId="2" fillId="0" borderId="0" xfId="0" applyNumberFormat="1" applyFont="1"/>
    <xf numFmtId="1" fontId="3" fillId="0" borderId="0" xfId="0" applyNumberFormat="1" applyFont="1"/>
    <xf numFmtId="0" fontId="3" fillId="0" borderId="0" xfId="0" applyFont="1"/>
    <xf numFmtId="0" fontId="3" fillId="5" borderId="0" xfId="0" applyFont="1" applyFill="1"/>
    <xf numFmtId="165" fontId="3" fillId="5" borderId="0" xfId="0" applyNumberFormat="1" applyFont="1" applyFill="1"/>
    <xf numFmtId="165" fontId="3" fillId="0" borderId="0" xfId="0" applyNumberFormat="1" applyFont="1"/>
    <xf numFmtId="0" fontId="3" fillId="6" borderId="0" xfId="0" applyFont="1" applyFill="1"/>
    <xf numFmtId="165" fontId="3" fillId="6" borderId="0" xfId="0" applyNumberFormat="1" applyFont="1" applyFill="1"/>
    <xf numFmtId="0" fontId="3" fillId="7" borderId="0" xfId="0" applyFont="1" applyFill="1"/>
    <xf numFmtId="165" fontId="3" fillId="7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workbookViewId="0">
      <selection activeCell="V9" sqref="V9"/>
    </sheetView>
  </sheetViews>
  <sheetFormatPr baseColWidth="10" defaultColWidth="8.83203125" defaultRowHeight="15" x14ac:dyDescent="0"/>
  <cols>
    <col min="16" max="16" width="5.1640625" customWidth="1"/>
    <col min="19" max="19" width="4.6640625" customWidth="1"/>
  </cols>
  <sheetData>
    <row r="1" spans="1:20" s="2" customFormat="1" ht="14">
      <c r="A1" s="1" t="s">
        <v>0</v>
      </c>
      <c r="B1" s="1" t="s">
        <v>1</v>
      </c>
      <c r="C1" s="1" t="s">
        <v>2</v>
      </c>
      <c r="Q1" s="2" t="s">
        <v>3</v>
      </c>
      <c r="R1" s="2" t="s">
        <v>4</v>
      </c>
      <c r="T1" s="2" t="s">
        <v>5</v>
      </c>
    </row>
    <row r="2" spans="1:20">
      <c r="A2" s="3">
        <v>6</v>
      </c>
      <c r="B2">
        <v>37</v>
      </c>
      <c r="C2" s="4" t="s">
        <v>6</v>
      </c>
      <c r="D2" s="5">
        <v>0.88819999999999999</v>
      </c>
      <c r="E2" s="5">
        <v>1.0079</v>
      </c>
      <c r="F2" s="5">
        <v>1.0174000000000001</v>
      </c>
      <c r="G2" s="5">
        <v>1.0172000000000001</v>
      </c>
      <c r="H2" s="5">
        <v>1.0156000000000001</v>
      </c>
      <c r="I2" s="5">
        <v>1.0142</v>
      </c>
      <c r="J2" s="5">
        <v>1.0209999999999999</v>
      </c>
      <c r="K2" s="5">
        <v>1.0355000000000001</v>
      </c>
      <c r="L2" s="5">
        <v>1.0441</v>
      </c>
      <c r="M2" s="5">
        <v>1.1057999999999999</v>
      </c>
      <c r="N2" s="5">
        <v>1.0059</v>
      </c>
      <c r="O2" s="5">
        <v>0.87790000000000001</v>
      </c>
      <c r="Q2" s="6">
        <f>AVERAGE(D2:O3)</f>
        <v>1.0234583333333334</v>
      </c>
      <c r="R2" s="6">
        <f>STDEVA(D2:O3)</f>
        <v>5.3424281376352738E-2</v>
      </c>
      <c r="T2" s="2">
        <f>(Q2-Q6)</f>
        <v>2.5833333333333264E-2</v>
      </c>
    </row>
    <row r="3" spans="1:20">
      <c r="D3" s="5">
        <v>0.998</v>
      </c>
      <c r="E3" s="5">
        <v>1.0306</v>
      </c>
      <c r="F3" s="5">
        <v>1.0286999999999999</v>
      </c>
      <c r="G3" s="5">
        <v>1.0254000000000001</v>
      </c>
      <c r="H3" s="5">
        <v>1.0278</v>
      </c>
      <c r="I3" s="5">
        <v>1.0455000000000001</v>
      </c>
      <c r="J3" s="5">
        <v>1.0513999999999999</v>
      </c>
      <c r="K3" s="5">
        <v>1.0739000000000001</v>
      </c>
      <c r="L3" s="5">
        <v>1.0872999999999999</v>
      </c>
      <c r="M3" s="5">
        <v>1.1123000000000001</v>
      </c>
      <c r="N3" s="5">
        <v>1.042</v>
      </c>
      <c r="O3" s="5">
        <v>0.98939999999999995</v>
      </c>
    </row>
    <row r="4" spans="1:20">
      <c r="C4" s="7" t="s">
        <v>7</v>
      </c>
      <c r="D4" s="8">
        <v>0.98939999999999995</v>
      </c>
      <c r="E4" s="8">
        <v>1.0315000000000001</v>
      </c>
      <c r="F4" s="8">
        <v>1.0246</v>
      </c>
      <c r="G4" s="8">
        <v>1.0288999999999999</v>
      </c>
      <c r="H4" s="8">
        <v>1.0657000000000001</v>
      </c>
      <c r="I4" s="8">
        <v>1.0720000000000001</v>
      </c>
      <c r="J4" s="8">
        <v>1.0518000000000001</v>
      </c>
      <c r="K4" s="8">
        <v>1.0599000000000001</v>
      </c>
      <c r="L4" s="8">
        <v>1.0403</v>
      </c>
      <c r="M4" s="8">
        <v>1.1085</v>
      </c>
      <c r="N4" s="8">
        <v>1.1215999999999999</v>
      </c>
      <c r="O4" s="8">
        <v>1.0128999999999999</v>
      </c>
      <c r="Q4" s="6">
        <f>AVERAGE(D4:O5)</f>
        <v>1.0323166666666668</v>
      </c>
      <c r="R4" s="6">
        <f>STDEVA(D4:O5)</f>
        <v>5.3721185738044262E-2</v>
      </c>
      <c r="T4" s="6">
        <f>(Q4-Q6)</f>
        <v>3.4691666666666676E-2</v>
      </c>
    </row>
    <row r="5" spans="1:20">
      <c r="D5" s="8">
        <v>0.9496</v>
      </c>
      <c r="E5" s="8">
        <v>1.0680000000000001</v>
      </c>
      <c r="F5" s="8">
        <v>1.0356000000000001</v>
      </c>
      <c r="G5" s="8">
        <v>1.0261</v>
      </c>
      <c r="H5" s="8">
        <v>1.0168999999999999</v>
      </c>
      <c r="I5" s="8">
        <v>1.0084</v>
      </c>
      <c r="J5" s="8">
        <v>0.99980000000000002</v>
      </c>
      <c r="K5" s="8">
        <v>1.0112000000000001</v>
      </c>
      <c r="L5" s="8">
        <v>1.018</v>
      </c>
      <c r="M5" s="8">
        <v>1.0441</v>
      </c>
      <c r="N5" s="8">
        <v>1.1235999999999999</v>
      </c>
      <c r="O5" s="8">
        <v>0.86719999999999997</v>
      </c>
    </row>
    <row r="6" spans="1:20">
      <c r="C6" s="9" t="s">
        <v>8</v>
      </c>
      <c r="D6" s="10">
        <v>0.89349999999999996</v>
      </c>
      <c r="E6" s="10">
        <v>1.0262</v>
      </c>
      <c r="F6" s="10">
        <v>1.012</v>
      </c>
      <c r="G6" s="10">
        <v>1.0431999999999999</v>
      </c>
      <c r="H6" s="10">
        <v>1.0394000000000001</v>
      </c>
      <c r="I6" s="10">
        <v>1.0567</v>
      </c>
      <c r="J6" s="10">
        <v>1.0389999999999999</v>
      </c>
      <c r="K6" s="10">
        <v>1.052</v>
      </c>
      <c r="L6" s="10">
        <v>1.0782</v>
      </c>
      <c r="M6" s="10">
        <v>1.0488</v>
      </c>
      <c r="N6" s="10">
        <v>1.0824</v>
      </c>
      <c r="O6" s="10">
        <v>0.88249999999999995</v>
      </c>
      <c r="Q6" s="6">
        <f>AVERAGE(D6:O7)</f>
        <v>0.9976250000000001</v>
      </c>
      <c r="R6" s="6">
        <f>STDEVA(D6:O7)</f>
        <v>6.8006567777454896E-2</v>
      </c>
    </row>
    <row r="7" spans="1:20">
      <c r="D7" s="10">
        <v>0.83840000000000003</v>
      </c>
      <c r="E7" s="10">
        <v>0.93330000000000002</v>
      </c>
      <c r="F7" s="10">
        <v>0.97960000000000003</v>
      </c>
      <c r="G7" s="10">
        <v>1.0067999999999999</v>
      </c>
      <c r="H7" s="10">
        <v>1.0189999999999999</v>
      </c>
      <c r="I7" s="10">
        <v>0.9788</v>
      </c>
      <c r="J7" s="10">
        <v>0.997</v>
      </c>
      <c r="K7" s="10">
        <v>0.99199999999999999</v>
      </c>
      <c r="L7" s="10">
        <v>0.98360000000000003</v>
      </c>
      <c r="M7" s="10">
        <v>1.071</v>
      </c>
      <c r="N7" s="10">
        <v>1.0192000000000001</v>
      </c>
      <c r="O7" s="10">
        <v>0.87039999999999995</v>
      </c>
    </row>
    <row r="8" spans="1:20"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20">
      <c r="A9" s="3">
        <v>8</v>
      </c>
      <c r="B9">
        <v>37</v>
      </c>
      <c r="C9" t="s">
        <v>6</v>
      </c>
      <c r="D9" s="5">
        <v>1.124217</v>
      </c>
      <c r="E9" s="5">
        <v>1.110617</v>
      </c>
      <c r="F9" s="5">
        <v>1.1057170000000001</v>
      </c>
      <c r="G9" s="5">
        <v>1.011217</v>
      </c>
      <c r="H9" s="5">
        <v>1.0811170000000001</v>
      </c>
      <c r="I9" s="5">
        <v>1.051717</v>
      </c>
      <c r="J9" s="5">
        <v>1.0926169999999999</v>
      </c>
      <c r="K9" s="5">
        <v>1.073817</v>
      </c>
      <c r="L9" s="5">
        <v>1.076017</v>
      </c>
      <c r="M9" s="5">
        <v>1.0991169999999999</v>
      </c>
      <c r="N9" s="5">
        <v>1.0628169999999999</v>
      </c>
      <c r="O9" s="5">
        <v>0.99001700000000004</v>
      </c>
      <c r="Q9" s="6">
        <f>AVERAGE(D9:O10)</f>
        <v>1.056462833333333</v>
      </c>
      <c r="R9" s="6">
        <f>STDEVA(D9:O10)</f>
        <v>3.8991158185756249E-2</v>
      </c>
      <c r="T9" s="2">
        <f>(Q9-Q13)</f>
        <v>0.18204583333333291</v>
      </c>
    </row>
    <row r="10" spans="1:20">
      <c r="D10" s="5">
        <v>1.0609170000000001</v>
      </c>
      <c r="E10" s="5">
        <v>1.045617</v>
      </c>
      <c r="F10" s="5">
        <v>1.0425169999999999</v>
      </c>
      <c r="G10" s="5">
        <v>1.0508169999999999</v>
      </c>
      <c r="H10" s="5">
        <v>1.0328170000000001</v>
      </c>
      <c r="I10" s="5">
        <v>1.0507169999999999</v>
      </c>
      <c r="J10" s="5">
        <v>1.009417</v>
      </c>
      <c r="K10" s="5">
        <v>1.1129169999999999</v>
      </c>
      <c r="L10" s="5">
        <v>1.0283169999999999</v>
      </c>
      <c r="M10" s="5">
        <v>1.0325169999999999</v>
      </c>
      <c r="N10" s="5">
        <v>1.027217</v>
      </c>
      <c r="O10" s="5">
        <v>0.982317</v>
      </c>
    </row>
    <row r="11" spans="1:20">
      <c r="C11" t="s">
        <v>7</v>
      </c>
      <c r="D11" s="8">
        <v>0.91381699999999999</v>
      </c>
      <c r="E11" s="8">
        <v>0.882517</v>
      </c>
      <c r="F11" s="8">
        <v>0.89871699999999999</v>
      </c>
      <c r="G11" s="8">
        <v>0.90641700000000003</v>
      </c>
      <c r="H11" s="8">
        <v>0.89361699999999999</v>
      </c>
      <c r="I11" s="8">
        <v>0.88601700000000005</v>
      </c>
      <c r="J11" s="8">
        <v>0.87511700000000003</v>
      </c>
      <c r="K11" s="8">
        <v>0.883517</v>
      </c>
      <c r="L11" s="8">
        <v>0.93351700000000004</v>
      </c>
      <c r="M11" s="8">
        <v>0.88781699999999997</v>
      </c>
      <c r="N11" s="8">
        <v>0.89601699999999995</v>
      </c>
      <c r="O11" s="8">
        <v>0.88011700000000004</v>
      </c>
      <c r="Q11" s="6">
        <f>AVERAGE(D11:O12)</f>
        <v>0.89258783333333336</v>
      </c>
      <c r="R11" s="6">
        <f>STDEVA(D11:O12)</f>
        <v>1.3987245095526091E-2</v>
      </c>
      <c r="T11" s="6">
        <f>(Q11-Q13)</f>
        <v>1.8170833333333247E-2</v>
      </c>
    </row>
    <row r="12" spans="1:20">
      <c r="D12" s="8">
        <v>0.89021700000000004</v>
      </c>
      <c r="E12" s="8">
        <v>0.89331700000000003</v>
      </c>
      <c r="F12" s="8">
        <v>0.901617</v>
      </c>
      <c r="G12" s="8">
        <v>0.883517</v>
      </c>
      <c r="H12" s="8">
        <v>0.89471699999999998</v>
      </c>
      <c r="I12" s="8">
        <v>0.89041700000000001</v>
      </c>
      <c r="J12" s="8">
        <v>0.88131700000000002</v>
      </c>
      <c r="K12" s="8">
        <v>0.90511699999999995</v>
      </c>
      <c r="L12" s="8">
        <v>0.91001699999999996</v>
      </c>
      <c r="M12" s="8">
        <v>0.87411700000000003</v>
      </c>
      <c r="N12" s="8">
        <v>0.882517</v>
      </c>
      <c r="O12" s="8">
        <v>0.87801700000000005</v>
      </c>
    </row>
    <row r="13" spans="1:20">
      <c r="C13" t="s">
        <v>8</v>
      </c>
      <c r="D13" s="10">
        <v>0.85601700000000003</v>
      </c>
      <c r="E13" s="10">
        <v>0.86951699999999998</v>
      </c>
      <c r="F13" s="10">
        <v>0.854217</v>
      </c>
      <c r="G13" s="10">
        <v>0.88431700000000002</v>
      </c>
      <c r="H13" s="10">
        <v>0.88531700000000002</v>
      </c>
      <c r="I13" s="10">
        <v>0.88201700000000005</v>
      </c>
      <c r="J13" s="10">
        <v>0.87891699999999995</v>
      </c>
      <c r="K13" s="10">
        <v>0.887517</v>
      </c>
      <c r="L13" s="10">
        <v>0.88901699999999995</v>
      </c>
      <c r="M13" s="10">
        <v>0.86821700000000002</v>
      </c>
      <c r="N13" s="10">
        <v>0.89721700000000004</v>
      </c>
      <c r="O13" s="10">
        <v>0.87931700000000002</v>
      </c>
      <c r="Q13" s="6">
        <f>AVERAGE(D13:O14)</f>
        <v>0.87441700000000011</v>
      </c>
      <c r="R13" s="6">
        <f>STDEVA(D13:O14)</f>
        <v>1.7902950934801591E-2</v>
      </c>
    </row>
    <row r="14" spans="1:20">
      <c r="D14" s="10">
        <v>0.83461700000000005</v>
      </c>
      <c r="E14" s="10">
        <v>0.84041699999999997</v>
      </c>
      <c r="F14" s="10">
        <v>0.86491700000000005</v>
      </c>
      <c r="G14" s="10">
        <v>0.87851699999999999</v>
      </c>
      <c r="H14" s="10">
        <v>0.87421700000000002</v>
      </c>
      <c r="I14" s="10">
        <v>0.85921700000000001</v>
      </c>
      <c r="J14" s="10">
        <v>0.88081699999999996</v>
      </c>
      <c r="K14" s="10">
        <v>0.87631700000000001</v>
      </c>
      <c r="L14" s="10">
        <v>0.87801700000000005</v>
      </c>
      <c r="M14" s="10">
        <v>0.92031700000000005</v>
      </c>
      <c r="N14" s="10">
        <v>0.88041700000000001</v>
      </c>
      <c r="O14" s="10">
        <v>0.86661699999999997</v>
      </c>
    </row>
    <row r="15" spans="1:20"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20">
      <c r="A16" s="3">
        <v>10</v>
      </c>
      <c r="B16">
        <v>37</v>
      </c>
      <c r="C16" t="s">
        <v>6</v>
      </c>
      <c r="D16" s="5">
        <v>1.5935330000000001</v>
      </c>
      <c r="E16" s="5">
        <v>1.5977330000000001</v>
      </c>
      <c r="F16" s="5">
        <v>1.6232329999999999</v>
      </c>
      <c r="G16" s="5">
        <v>1.6400330000000001</v>
      </c>
      <c r="H16" s="5">
        <v>1.5968329999999999</v>
      </c>
      <c r="I16" s="5">
        <v>1.6699329999999999</v>
      </c>
      <c r="J16" s="5">
        <v>1.666533</v>
      </c>
      <c r="K16" s="5">
        <v>1.705433</v>
      </c>
      <c r="L16" s="5">
        <v>1.7021329999999999</v>
      </c>
      <c r="M16" s="5">
        <v>1.6133329999999999</v>
      </c>
      <c r="N16" s="5">
        <v>1.715433</v>
      </c>
      <c r="O16" s="5">
        <v>1.594533</v>
      </c>
      <c r="Q16" s="6">
        <f>AVERAGE(D16:O17)</f>
        <v>1.6165205000000002</v>
      </c>
      <c r="R16" s="6">
        <f>STDEVA(D16:O17)</f>
        <v>5.167217998868065E-2</v>
      </c>
      <c r="T16" s="2">
        <f>(Q16-Q20)</f>
        <v>0.7419541666666668</v>
      </c>
    </row>
    <row r="17" spans="1:20">
      <c r="D17" s="5">
        <v>1.572033</v>
      </c>
      <c r="E17" s="5">
        <v>1.557633</v>
      </c>
      <c r="F17" s="5">
        <v>1.5468329999999999</v>
      </c>
      <c r="G17" s="5">
        <v>1.5506329999999999</v>
      </c>
      <c r="H17" s="5">
        <v>1.571733</v>
      </c>
      <c r="I17" s="5">
        <v>1.564233</v>
      </c>
      <c r="J17" s="5">
        <v>1.6090329999999999</v>
      </c>
      <c r="K17" s="5">
        <v>1.608733</v>
      </c>
      <c r="L17" s="5">
        <v>1.648333</v>
      </c>
      <c r="M17" s="5">
        <v>1.6522330000000001</v>
      </c>
      <c r="N17" s="5">
        <v>1.6539330000000001</v>
      </c>
      <c r="O17" s="5">
        <v>1.5424329999999999</v>
      </c>
    </row>
    <row r="18" spans="1:20">
      <c r="C18" t="s">
        <v>7</v>
      </c>
      <c r="D18" s="8">
        <v>1.431133</v>
      </c>
      <c r="E18" s="8">
        <v>1.2989329999999999</v>
      </c>
      <c r="F18" s="8">
        <v>1.3632329999999999</v>
      </c>
      <c r="G18" s="8">
        <v>1.3776330000000001</v>
      </c>
      <c r="H18" s="8">
        <v>1.4113329999999999</v>
      </c>
      <c r="I18" s="8">
        <v>1.3469329999999999</v>
      </c>
      <c r="J18" s="8">
        <v>1.3191329999999999</v>
      </c>
      <c r="K18" s="8">
        <v>1.3497330000000001</v>
      </c>
      <c r="L18" s="8">
        <v>1.3754329999999999</v>
      </c>
      <c r="M18" s="8">
        <v>1.2425330000000001</v>
      </c>
      <c r="N18" s="8">
        <v>1.297733</v>
      </c>
      <c r="O18" s="8">
        <v>1.253333</v>
      </c>
      <c r="Q18" s="6">
        <f>AVERAGE(D18:O19)</f>
        <v>1.3328705000000001</v>
      </c>
      <c r="R18" s="6">
        <f>STDEVA(D18:O19)</f>
        <v>5.7008968116009383E-2</v>
      </c>
      <c r="T18" s="6">
        <f>(Q18-Q20)</f>
        <v>0.45830416666666662</v>
      </c>
    </row>
    <row r="19" spans="1:20">
      <c r="D19" s="8">
        <v>1.3733329999999999</v>
      </c>
      <c r="E19" s="8">
        <v>1.3035330000000001</v>
      </c>
      <c r="F19" s="8">
        <v>1.2946329999999999</v>
      </c>
      <c r="G19" s="8">
        <v>1.3154330000000001</v>
      </c>
      <c r="H19" s="8">
        <v>1.3679330000000001</v>
      </c>
      <c r="I19" s="8">
        <v>1.358433</v>
      </c>
      <c r="J19" s="8">
        <v>1.403033</v>
      </c>
      <c r="K19" s="8">
        <v>1.418833</v>
      </c>
      <c r="L19" s="8">
        <v>1.2545329999999999</v>
      </c>
      <c r="M19" s="8">
        <v>1.300133</v>
      </c>
      <c r="N19" s="8">
        <v>1.297933</v>
      </c>
      <c r="O19" s="8">
        <v>1.2340329999999999</v>
      </c>
    </row>
    <row r="20" spans="1:20">
      <c r="C20" t="s">
        <v>8</v>
      </c>
      <c r="D20" s="10">
        <v>0.85413300000000003</v>
      </c>
      <c r="E20" s="10">
        <v>0.87073299999999998</v>
      </c>
      <c r="F20" s="10">
        <v>0.85573299999999997</v>
      </c>
      <c r="G20" s="10">
        <v>0.88623300000000005</v>
      </c>
      <c r="H20" s="10">
        <v>0.88723300000000005</v>
      </c>
      <c r="I20" s="10">
        <v>0.88403299999999996</v>
      </c>
      <c r="J20" s="10">
        <v>0.880633</v>
      </c>
      <c r="K20" s="10">
        <v>0.88913299999999995</v>
      </c>
      <c r="L20" s="10">
        <v>0.890733</v>
      </c>
      <c r="M20" s="10">
        <v>0.86973299999999998</v>
      </c>
      <c r="N20" s="10">
        <v>0.89883299999999999</v>
      </c>
      <c r="O20" s="10">
        <v>0.87853300000000001</v>
      </c>
      <c r="Q20" s="6">
        <f>AVERAGE(D20:O21)</f>
        <v>0.87456633333333345</v>
      </c>
      <c r="R20" s="6">
        <f>STDEVA(D20:O21)</f>
        <v>1.8383680538589856E-2</v>
      </c>
    </row>
    <row r="21" spans="1:20">
      <c r="D21" s="10">
        <v>0.83143299999999998</v>
      </c>
      <c r="E21" s="10">
        <v>0.84043299999999999</v>
      </c>
      <c r="F21" s="10">
        <v>0.86523300000000003</v>
      </c>
      <c r="G21" s="10">
        <v>0.87683299999999997</v>
      </c>
      <c r="H21" s="10">
        <v>0.87343300000000001</v>
      </c>
      <c r="I21" s="10">
        <v>0.85893299999999995</v>
      </c>
      <c r="J21" s="10">
        <v>0.880633</v>
      </c>
      <c r="K21" s="10">
        <v>0.87643300000000002</v>
      </c>
      <c r="L21" s="10">
        <v>0.87823300000000004</v>
      </c>
      <c r="M21" s="10">
        <v>0.91823299999999997</v>
      </c>
      <c r="N21" s="10">
        <v>0.87993299999999997</v>
      </c>
      <c r="O21" s="10">
        <v>0.86413300000000004</v>
      </c>
    </row>
    <row r="22" spans="1:20"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20">
      <c r="A23" s="3">
        <v>12</v>
      </c>
      <c r="B23">
        <v>37</v>
      </c>
      <c r="C23" t="s">
        <v>6</v>
      </c>
      <c r="D23" s="5">
        <v>1.6236999999999999</v>
      </c>
      <c r="E23" s="5">
        <v>1.6404000000000001</v>
      </c>
      <c r="F23" s="5">
        <v>1.6185</v>
      </c>
      <c r="G23" s="5">
        <v>1.6237999999999999</v>
      </c>
      <c r="H23" s="5">
        <v>1.6375</v>
      </c>
      <c r="I23" s="5">
        <v>1.6504000000000001</v>
      </c>
      <c r="J23" s="5">
        <v>1.6114999999999999</v>
      </c>
      <c r="K23" s="5">
        <v>1.6113</v>
      </c>
      <c r="L23" s="5">
        <v>1.6534</v>
      </c>
      <c r="M23" s="5">
        <v>1.6997</v>
      </c>
      <c r="N23" s="5">
        <v>1.6404000000000001</v>
      </c>
      <c r="O23" s="5">
        <v>1.6498999999999999</v>
      </c>
      <c r="Q23" s="6">
        <f>AVERAGE(D23:O24)</f>
        <v>1.6407333333333334</v>
      </c>
      <c r="R23" s="6">
        <f>STDEVA(D23:O24)</f>
        <v>2.0816792274020279E-2</v>
      </c>
      <c r="T23" s="2">
        <f>(Q23-Q27)</f>
        <v>0.76625833333333337</v>
      </c>
    </row>
    <row r="24" spans="1:20">
      <c r="D24" s="5">
        <v>1.6380999999999999</v>
      </c>
      <c r="E24" s="5">
        <v>1.6273</v>
      </c>
      <c r="F24" s="5">
        <v>1.6336999999999999</v>
      </c>
      <c r="G24" s="5">
        <v>1.6560999999999999</v>
      </c>
      <c r="H24" s="5">
        <v>1.6507000000000001</v>
      </c>
      <c r="I24" s="5">
        <v>1.6557999999999999</v>
      </c>
      <c r="J24" s="5">
        <v>1.6448</v>
      </c>
      <c r="K24" s="5">
        <v>1.6517999999999999</v>
      </c>
      <c r="L24" s="5">
        <v>1.6773</v>
      </c>
      <c r="M24" s="5">
        <v>1.6184000000000001</v>
      </c>
      <c r="N24" s="5">
        <v>1.6457999999999999</v>
      </c>
      <c r="O24" s="5">
        <v>1.6173</v>
      </c>
    </row>
    <row r="25" spans="1:20">
      <c r="C25" t="s">
        <v>7</v>
      </c>
      <c r="D25" s="8">
        <v>1.5545</v>
      </c>
      <c r="E25" s="8">
        <v>1.5439000000000001</v>
      </c>
      <c r="F25" s="8">
        <v>1.5826</v>
      </c>
      <c r="G25" s="8">
        <v>1.5934999999999999</v>
      </c>
      <c r="H25" s="8">
        <v>1.5688</v>
      </c>
      <c r="I25" s="8">
        <v>1.5864</v>
      </c>
      <c r="J25" s="8">
        <v>1.5508</v>
      </c>
      <c r="K25" s="8">
        <v>1.5569999999999999</v>
      </c>
      <c r="L25" s="8">
        <v>1.5794999999999999</v>
      </c>
      <c r="M25" s="8">
        <v>1.5628</v>
      </c>
      <c r="N25" s="8">
        <v>1.5744</v>
      </c>
      <c r="O25" s="8">
        <v>1.5899000000000001</v>
      </c>
      <c r="Q25" s="6">
        <f>AVERAGE(D25:O26)</f>
        <v>1.5667083333333329</v>
      </c>
      <c r="R25" s="6">
        <f>STDEVA(D25:O26)</f>
        <v>2.1264931667902918E-2</v>
      </c>
      <c r="T25" s="6">
        <f>(Q25-Q27)</f>
        <v>0.69223333333333292</v>
      </c>
    </row>
    <row r="26" spans="1:20">
      <c r="D26" s="8">
        <v>1.5169999999999999</v>
      </c>
      <c r="E26" s="8">
        <v>1.5590999999999999</v>
      </c>
      <c r="F26" s="8">
        <v>1.5550999999999999</v>
      </c>
      <c r="G26" s="8">
        <v>1.5569999999999999</v>
      </c>
      <c r="H26" s="8">
        <v>1.595</v>
      </c>
      <c r="I26" s="8">
        <v>1.5589</v>
      </c>
      <c r="J26" s="8">
        <v>1.5533999999999999</v>
      </c>
      <c r="K26" s="8">
        <v>1.5946</v>
      </c>
      <c r="L26" s="8">
        <v>1.5665</v>
      </c>
      <c r="M26" s="8">
        <v>1.5326</v>
      </c>
      <c r="N26" s="8">
        <v>1.5624</v>
      </c>
      <c r="O26" s="8">
        <v>1.6052999999999999</v>
      </c>
    </row>
    <row r="27" spans="1:20">
      <c r="C27" t="s">
        <v>8</v>
      </c>
      <c r="D27" s="10">
        <v>0.8528</v>
      </c>
      <c r="E27" s="10">
        <v>0.87150000000000005</v>
      </c>
      <c r="F27" s="10">
        <v>0.85670000000000002</v>
      </c>
      <c r="G27" s="10">
        <v>0.88749999999999996</v>
      </c>
      <c r="H27" s="10">
        <v>0.88839999999999997</v>
      </c>
      <c r="I27" s="10">
        <v>0.88529999999999998</v>
      </c>
      <c r="J27" s="10">
        <v>0.88190000000000002</v>
      </c>
      <c r="K27" s="10">
        <v>0.89049999999999996</v>
      </c>
      <c r="L27" s="10">
        <v>0.89190000000000003</v>
      </c>
      <c r="M27" s="10">
        <v>0.87060000000000004</v>
      </c>
      <c r="N27" s="10">
        <v>0.89980000000000004</v>
      </c>
      <c r="O27" s="10">
        <v>0.87709999999999999</v>
      </c>
      <c r="Q27" s="6">
        <f>AVERAGE(D27:O28)</f>
        <v>0.874475</v>
      </c>
      <c r="R27" s="6">
        <f>STDEVA(D27:O28)</f>
        <v>1.9020703822757008E-2</v>
      </c>
    </row>
    <row r="28" spans="1:20">
      <c r="D28" s="10">
        <v>0.82740000000000002</v>
      </c>
      <c r="E28" s="10">
        <v>0.83989999999999998</v>
      </c>
      <c r="F28" s="10">
        <v>0.86519999999999997</v>
      </c>
      <c r="G28" s="10">
        <v>0.87619999999999998</v>
      </c>
      <c r="H28" s="10">
        <v>0.87339999999999995</v>
      </c>
      <c r="I28" s="10">
        <v>0.85850000000000004</v>
      </c>
      <c r="J28" s="10">
        <v>0.88070000000000004</v>
      </c>
      <c r="K28" s="10">
        <v>0.87670000000000003</v>
      </c>
      <c r="L28" s="10">
        <v>0.87839999999999996</v>
      </c>
      <c r="M28" s="10">
        <v>0.91639999999999999</v>
      </c>
      <c r="N28" s="10">
        <v>0.87919999999999998</v>
      </c>
      <c r="O28" s="10">
        <v>0.86140000000000005</v>
      </c>
    </row>
    <row r="29" spans="1:20"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20">
      <c r="A30" s="3">
        <v>14</v>
      </c>
      <c r="B30">
        <v>37</v>
      </c>
      <c r="C30" t="s">
        <v>6</v>
      </c>
      <c r="D30" s="5">
        <v>1.7079420000000001</v>
      </c>
      <c r="E30" s="5">
        <v>1.7557419999999999</v>
      </c>
      <c r="F30" s="5">
        <v>1.7339420000000001</v>
      </c>
      <c r="G30" s="5">
        <v>1.7403420000000001</v>
      </c>
      <c r="H30" s="5">
        <v>1.7393419999999999</v>
      </c>
      <c r="I30" s="5">
        <v>1.7703420000000001</v>
      </c>
      <c r="J30" s="5">
        <v>1.7280420000000001</v>
      </c>
      <c r="K30" s="5">
        <v>1.733142</v>
      </c>
      <c r="L30" s="5">
        <v>1.746842</v>
      </c>
      <c r="M30" s="5">
        <v>1.809842</v>
      </c>
      <c r="N30" s="5">
        <v>1.724842</v>
      </c>
      <c r="O30" s="5">
        <v>1.744842</v>
      </c>
      <c r="Q30" s="6">
        <f>AVERAGE(D30:O31)</f>
        <v>1.7533711666666667</v>
      </c>
      <c r="R30" s="6">
        <f>STDEVA(D30:O31)</f>
        <v>2.5225892136017111E-2</v>
      </c>
      <c r="T30" s="2">
        <f>(Q30-Q34)</f>
        <v>0.87884583333333355</v>
      </c>
    </row>
    <row r="31" spans="1:20">
      <c r="D31" s="5">
        <v>1.7302420000000001</v>
      </c>
      <c r="E31" s="5">
        <v>1.7538419999999999</v>
      </c>
      <c r="F31" s="5">
        <v>1.767042</v>
      </c>
      <c r="G31" s="5">
        <v>1.7798419999999999</v>
      </c>
      <c r="H31" s="5">
        <v>1.773442</v>
      </c>
      <c r="I31" s="5">
        <v>1.7758419999999999</v>
      </c>
      <c r="J31" s="5">
        <v>1.762842</v>
      </c>
      <c r="K31" s="5">
        <v>1.7740419999999999</v>
      </c>
      <c r="L31" s="5">
        <v>1.7964420000000001</v>
      </c>
      <c r="M31" s="5">
        <v>1.753042</v>
      </c>
      <c r="N31" s="5">
        <v>1.764842</v>
      </c>
      <c r="O31" s="5">
        <v>1.714242</v>
      </c>
    </row>
    <row r="32" spans="1:20">
      <c r="C32" t="s">
        <v>7</v>
      </c>
      <c r="D32" s="8">
        <v>1.684442</v>
      </c>
      <c r="E32" s="8">
        <v>1.675942</v>
      </c>
      <c r="F32" s="8">
        <v>1.720842</v>
      </c>
      <c r="G32" s="8">
        <v>1.7302420000000001</v>
      </c>
      <c r="H32" s="8">
        <v>1.7301420000000001</v>
      </c>
      <c r="I32" s="8">
        <v>1.752842</v>
      </c>
      <c r="J32" s="8">
        <v>1.714542</v>
      </c>
      <c r="K32" s="8">
        <v>1.7232419999999999</v>
      </c>
      <c r="L32" s="8">
        <v>1.7437419999999999</v>
      </c>
      <c r="M32" s="8">
        <v>1.710742</v>
      </c>
      <c r="N32" s="8">
        <v>1.700242</v>
      </c>
      <c r="O32" s="8">
        <v>1.673942</v>
      </c>
      <c r="Q32" s="6">
        <f>AVERAGE(D32:O33)</f>
        <v>1.7065961666666665</v>
      </c>
      <c r="R32" s="6">
        <f>STDEVA(D32:O33)</f>
        <v>3.3280206666983017E-2</v>
      </c>
      <c r="T32" s="6">
        <f>(Q32-Q34)</f>
        <v>0.83207083333333332</v>
      </c>
    </row>
    <row r="33" spans="1:20">
      <c r="D33" s="8">
        <v>1.6229420000000001</v>
      </c>
      <c r="E33" s="8">
        <v>1.6751419999999999</v>
      </c>
      <c r="F33" s="8">
        <v>1.700542</v>
      </c>
      <c r="G33" s="8">
        <v>1.7134419999999999</v>
      </c>
      <c r="H33" s="8">
        <v>1.757342</v>
      </c>
      <c r="I33" s="8">
        <v>1.720442</v>
      </c>
      <c r="J33" s="8">
        <v>1.721042</v>
      </c>
      <c r="K33" s="8">
        <v>1.742542</v>
      </c>
      <c r="L33" s="8">
        <v>1.7332419999999999</v>
      </c>
      <c r="M33" s="8">
        <v>1.663842</v>
      </c>
      <c r="N33" s="8">
        <v>1.6551419999999999</v>
      </c>
      <c r="O33" s="8">
        <v>1.6917420000000001</v>
      </c>
    </row>
    <row r="34" spans="1:20">
      <c r="C34" t="s">
        <v>8</v>
      </c>
      <c r="D34" s="10">
        <v>0.85104199999999997</v>
      </c>
      <c r="E34" s="10">
        <v>0.87234199999999995</v>
      </c>
      <c r="F34" s="10">
        <v>0.85794199999999998</v>
      </c>
      <c r="G34" s="10">
        <v>0.88894200000000001</v>
      </c>
      <c r="H34" s="10">
        <v>0.88984200000000002</v>
      </c>
      <c r="I34" s="10">
        <v>0.88684200000000002</v>
      </c>
      <c r="J34" s="10">
        <v>0.88334199999999996</v>
      </c>
      <c r="K34" s="10">
        <v>0.89194200000000001</v>
      </c>
      <c r="L34" s="10">
        <v>0.89354199999999995</v>
      </c>
      <c r="M34" s="10">
        <v>0.87204199999999998</v>
      </c>
      <c r="N34" s="10">
        <v>0.90064200000000005</v>
      </c>
      <c r="O34" s="10">
        <v>0.87584200000000001</v>
      </c>
      <c r="Q34" s="6">
        <f>AVERAGE(D34:O35)</f>
        <v>0.87452533333333315</v>
      </c>
      <c r="R34" s="6">
        <f>STDEVA(D34:O35)</f>
        <v>2.0042078922512804E-2</v>
      </c>
    </row>
    <row r="35" spans="1:20">
      <c r="D35" s="10">
        <v>0.82274199999999997</v>
      </c>
      <c r="E35" s="10">
        <v>0.83974199999999999</v>
      </c>
      <c r="F35" s="10">
        <v>0.86494199999999999</v>
      </c>
      <c r="G35" s="10">
        <v>0.87534199999999995</v>
      </c>
      <c r="H35" s="10">
        <v>0.87324199999999996</v>
      </c>
      <c r="I35" s="10">
        <v>0.85824199999999995</v>
      </c>
      <c r="J35" s="10">
        <v>0.88054200000000005</v>
      </c>
      <c r="K35" s="10">
        <v>0.876942</v>
      </c>
      <c r="L35" s="10">
        <v>0.87874200000000002</v>
      </c>
      <c r="M35" s="10">
        <v>0.91674199999999995</v>
      </c>
      <c r="N35" s="10">
        <v>0.878942</v>
      </c>
      <c r="O35" s="10">
        <v>0.85814199999999996</v>
      </c>
    </row>
    <row r="36" spans="1:20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20">
      <c r="A37" s="3">
        <v>16</v>
      </c>
      <c r="B37">
        <v>37</v>
      </c>
      <c r="C37" t="s">
        <v>6</v>
      </c>
      <c r="D37" s="5">
        <v>1.7531380000000001</v>
      </c>
      <c r="E37" s="5">
        <v>1.822538</v>
      </c>
      <c r="F37" s="5">
        <v>1.7917380000000001</v>
      </c>
      <c r="G37" s="5">
        <v>1.790338</v>
      </c>
      <c r="H37" s="5">
        <v>1.812738</v>
      </c>
      <c r="I37" s="5">
        <v>1.8129379999999999</v>
      </c>
      <c r="J37" s="5">
        <v>1.794038</v>
      </c>
      <c r="K37" s="5">
        <v>1.788538</v>
      </c>
      <c r="L37" s="5">
        <v>1.8131379999999999</v>
      </c>
      <c r="M37" s="5">
        <v>1.859138</v>
      </c>
      <c r="N37" s="5">
        <v>1.779938</v>
      </c>
      <c r="O37" s="5">
        <v>1.816638</v>
      </c>
      <c r="Q37" s="6">
        <f>AVERAGE(D37:O38)</f>
        <v>1.8128130000000002</v>
      </c>
      <c r="R37" s="6">
        <f>STDEVA(D37:O38)</f>
        <v>2.6731145325907413E-2</v>
      </c>
      <c r="T37" s="2">
        <f>(Q37-Q41)</f>
        <v>0.93835000000000035</v>
      </c>
    </row>
    <row r="38" spans="1:20">
      <c r="D38" s="5">
        <v>1.7629379999999999</v>
      </c>
      <c r="E38" s="5">
        <v>1.812138</v>
      </c>
      <c r="F38" s="5">
        <v>1.8230379999999999</v>
      </c>
      <c r="G38" s="5">
        <v>1.836738</v>
      </c>
      <c r="H38" s="5">
        <v>1.8371379999999999</v>
      </c>
      <c r="I38" s="5">
        <v>1.8440380000000001</v>
      </c>
      <c r="J38" s="5">
        <v>1.8314379999999999</v>
      </c>
      <c r="K38" s="5">
        <v>1.834638</v>
      </c>
      <c r="L38" s="5">
        <v>1.8535379999999999</v>
      </c>
      <c r="M38" s="5">
        <v>1.812738</v>
      </c>
      <c r="N38" s="5">
        <v>1.826838</v>
      </c>
      <c r="O38" s="5">
        <v>1.7974380000000001</v>
      </c>
    </row>
    <row r="39" spans="1:20">
      <c r="C39" t="s">
        <v>7</v>
      </c>
      <c r="D39" s="8">
        <v>1.7507379999999999</v>
      </c>
      <c r="E39" s="8">
        <v>1.7848379999999999</v>
      </c>
      <c r="F39" s="8">
        <v>1.8189379999999999</v>
      </c>
      <c r="G39" s="8">
        <v>1.818338</v>
      </c>
      <c r="H39" s="8">
        <v>1.8153379999999999</v>
      </c>
      <c r="I39" s="8">
        <v>1.824038</v>
      </c>
      <c r="J39" s="8">
        <v>1.8138380000000001</v>
      </c>
      <c r="K39" s="8">
        <v>1.8116380000000001</v>
      </c>
      <c r="L39" s="8">
        <v>1.8351379999999999</v>
      </c>
      <c r="M39" s="8">
        <v>1.7973380000000001</v>
      </c>
      <c r="N39" s="8">
        <v>1.7912380000000001</v>
      </c>
      <c r="O39" s="8">
        <v>1.743738</v>
      </c>
      <c r="Q39" s="6">
        <f>AVERAGE(D39:O40)</f>
        <v>1.7965546666666665</v>
      </c>
      <c r="R39" s="6">
        <f>STDEVA(D39:O40)</f>
        <v>3.3458912722617112E-2</v>
      </c>
      <c r="T39" s="6">
        <f>(Q39-Q41)</f>
        <v>0.92209166666666664</v>
      </c>
    </row>
    <row r="40" spans="1:20">
      <c r="D40" s="8">
        <v>1.724038</v>
      </c>
      <c r="E40" s="8">
        <v>1.763538</v>
      </c>
      <c r="F40" s="8">
        <v>1.801938</v>
      </c>
      <c r="G40" s="8">
        <v>1.8077380000000001</v>
      </c>
      <c r="H40" s="8">
        <v>1.840938</v>
      </c>
      <c r="I40" s="8">
        <v>1.824538</v>
      </c>
      <c r="J40" s="8">
        <v>1.818438</v>
      </c>
      <c r="K40" s="8">
        <v>1.8374379999999999</v>
      </c>
      <c r="L40" s="8">
        <v>1.8209379999999999</v>
      </c>
      <c r="M40" s="8">
        <v>1.7573380000000001</v>
      </c>
      <c r="N40" s="8">
        <v>1.753938</v>
      </c>
      <c r="O40" s="8">
        <v>1.7613380000000001</v>
      </c>
    </row>
    <row r="41" spans="1:20">
      <c r="C41" t="s">
        <v>8</v>
      </c>
      <c r="D41" s="10">
        <v>0.84883799999999998</v>
      </c>
      <c r="E41" s="10">
        <v>0.87333799999999995</v>
      </c>
      <c r="F41" s="10">
        <v>0.85903799999999997</v>
      </c>
      <c r="G41" s="10">
        <v>0.89043799999999995</v>
      </c>
      <c r="H41" s="10">
        <v>0.89123799999999997</v>
      </c>
      <c r="I41" s="10">
        <v>0.88813799999999998</v>
      </c>
      <c r="J41" s="10">
        <v>0.884938</v>
      </c>
      <c r="K41" s="10">
        <v>0.89343799999999995</v>
      </c>
      <c r="L41" s="10">
        <v>0.89473800000000003</v>
      </c>
      <c r="M41" s="10">
        <v>0.87313799999999997</v>
      </c>
      <c r="N41" s="10">
        <v>0.90093800000000002</v>
      </c>
      <c r="O41" s="10">
        <v>0.87453800000000004</v>
      </c>
      <c r="Q41" s="6">
        <f>AVERAGE(D41:O42)</f>
        <v>0.87446299999999988</v>
      </c>
      <c r="R41" s="6">
        <f>STDEVA(D41:O42)</f>
        <v>2.1372234120567463E-2</v>
      </c>
    </row>
    <row r="42" spans="1:20">
      <c r="D42" s="10">
        <v>0.81723800000000002</v>
      </c>
      <c r="E42" s="10">
        <v>0.83873799999999998</v>
      </c>
      <c r="F42" s="10">
        <v>0.86523799999999995</v>
      </c>
      <c r="G42" s="10">
        <v>0.87503799999999998</v>
      </c>
      <c r="H42" s="10">
        <v>0.87303799999999998</v>
      </c>
      <c r="I42" s="10">
        <v>0.85793799999999998</v>
      </c>
      <c r="J42" s="10">
        <v>0.88043800000000005</v>
      </c>
      <c r="K42" s="10">
        <v>0.87703799999999998</v>
      </c>
      <c r="L42" s="10">
        <v>0.87923799999999996</v>
      </c>
      <c r="M42" s="10">
        <v>0.91803800000000002</v>
      </c>
      <c r="N42" s="10">
        <v>0.87823799999999996</v>
      </c>
      <c r="O42" s="10">
        <v>0.85413799999999995</v>
      </c>
    </row>
    <row r="43" spans="1:20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20">
      <c r="A44" s="3">
        <v>18</v>
      </c>
      <c r="B44">
        <v>37</v>
      </c>
      <c r="C44" t="s">
        <v>6</v>
      </c>
      <c r="D44" s="5">
        <v>1.794913</v>
      </c>
      <c r="E44" s="5">
        <v>1.8544130000000001</v>
      </c>
      <c r="F44" s="5">
        <v>1.8546130000000001</v>
      </c>
      <c r="G44" s="5">
        <v>1.847213</v>
      </c>
      <c r="H44" s="5">
        <v>1.879713</v>
      </c>
      <c r="I44" s="5">
        <v>1.889713</v>
      </c>
      <c r="J44" s="5">
        <v>1.8603130000000001</v>
      </c>
      <c r="K44" s="5">
        <v>1.8579129999999999</v>
      </c>
      <c r="L44" s="5">
        <v>1.8783129999999999</v>
      </c>
      <c r="M44" s="5">
        <v>1.935813</v>
      </c>
      <c r="N44" s="5">
        <v>1.843513</v>
      </c>
      <c r="O44" s="5">
        <v>1.8728130000000001</v>
      </c>
      <c r="Q44" s="6">
        <f>AVERAGE(D44:O45)</f>
        <v>1.8573505000000001</v>
      </c>
      <c r="R44" s="6">
        <f>STDEVA(D44:O45)</f>
        <v>2.9110177698739213E-2</v>
      </c>
      <c r="T44" s="2">
        <f>(Q44-Q48)</f>
        <v>0.98312916666666672</v>
      </c>
    </row>
    <row r="45" spans="1:20">
      <c r="D45" s="5">
        <v>1.786313</v>
      </c>
      <c r="E45" s="5">
        <v>1.8381130000000001</v>
      </c>
      <c r="F45" s="5">
        <v>1.845013</v>
      </c>
      <c r="G45" s="5">
        <v>1.8601129999999999</v>
      </c>
      <c r="H45" s="5">
        <v>1.857113</v>
      </c>
      <c r="I45" s="5">
        <v>1.8724130000000001</v>
      </c>
      <c r="J45" s="5">
        <v>1.859213</v>
      </c>
      <c r="K45" s="5">
        <v>1.8663130000000001</v>
      </c>
      <c r="L45" s="5">
        <v>1.881313</v>
      </c>
      <c r="M45" s="5">
        <v>1.8461129999999999</v>
      </c>
      <c r="N45" s="5">
        <v>1.855013</v>
      </c>
      <c r="O45" s="5">
        <v>1.8401130000000001</v>
      </c>
    </row>
    <row r="46" spans="1:20">
      <c r="C46" t="s">
        <v>7</v>
      </c>
      <c r="D46" s="8">
        <v>1.7919130000000001</v>
      </c>
      <c r="E46" s="8">
        <v>1.8118129999999999</v>
      </c>
      <c r="F46" s="8">
        <v>1.849113</v>
      </c>
      <c r="G46" s="8">
        <v>1.852913</v>
      </c>
      <c r="H46" s="8">
        <v>1.8557129999999999</v>
      </c>
      <c r="I46" s="8">
        <v>1.864913</v>
      </c>
      <c r="J46" s="8">
        <v>1.8541129999999999</v>
      </c>
      <c r="K46" s="8">
        <v>1.8564130000000001</v>
      </c>
      <c r="L46" s="8">
        <v>1.8726130000000001</v>
      </c>
      <c r="M46" s="8">
        <v>1.858913</v>
      </c>
      <c r="N46" s="8">
        <v>1.8398129999999999</v>
      </c>
      <c r="O46" s="8">
        <v>1.7840130000000001</v>
      </c>
      <c r="Q46" s="6">
        <f>AVERAGE(D46:O47)</f>
        <v>1.8392046666666666</v>
      </c>
      <c r="R46" s="6">
        <f>STDEVA(D46:O47)</f>
        <v>3.3234161532279163E-2</v>
      </c>
      <c r="T46" s="6">
        <f>(Q46-Q48)</f>
        <v>0.96498333333333319</v>
      </c>
    </row>
    <row r="47" spans="1:20">
      <c r="D47" s="8">
        <v>1.7610129999999999</v>
      </c>
      <c r="E47" s="8">
        <v>1.7995129999999999</v>
      </c>
      <c r="F47" s="8">
        <v>1.8423130000000001</v>
      </c>
      <c r="G47" s="8">
        <v>1.8460129999999999</v>
      </c>
      <c r="H47" s="8">
        <v>1.8762129999999999</v>
      </c>
      <c r="I47" s="8">
        <v>1.873313</v>
      </c>
      <c r="J47" s="8">
        <v>1.8685130000000001</v>
      </c>
      <c r="K47" s="8">
        <v>1.879413</v>
      </c>
      <c r="L47" s="8">
        <v>1.869413</v>
      </c>
      <c r="M47" s="8">
        <v>1.8116129999999999</v>
      </c>
      <c r="N47" s="8">
        <v>1.804713</v>
      </c>
      <c r="O47" s="8">
        <v>1.816613</v>
      </c>
    </row>
    <row r="48" spans="1:20">
      <c r="C48" t="s">
        <v>8</v>
      </c>
      <c r="D48" s="10">
        <v>0.84621299999999999</v>
      </c>
      <c r="E48" s="10">
        <v>0.87431300000000001</v>
      </c>
      <c r="F48" s="10">
        <v>0.86011300000000002</v>
      </c>
      <c r="G48" s="10">
        <v>0.89201299999999994</v>
      </c>
      <c r="H48" s="10">
        <v>0.89271299999999998</v>
      </c>
      <c r="I48" s="10">
        <v>0.88981299999999997</v>
      </c>
      <c r="J48" s="10">
        <v>0.88641300000000001</v>
      </c>
      <c r="K48" s="10">
        <v>0.89491299999999996</v>
      </c>
      <c r="L48" s="10">
        <v>0.89631300000000003</v>
      </c>
      <c r="M48" s="10">
        <v>0.87451299999999998</v>
      </c>
      <c r="N48" s="10">
        <v>0.901613</v>
      </c>
      <c r="O48" s="10">
        <v>0.87291300000000005</v>
      </c>
      <c r="Q48" s="6">
        <f>AVERAGE(D48:O49)</f>
        <v>0.87422133333333341</v>
      </c>
      <c r="R48" s="6">
        <f>STDEVA(D48:O49)</f>
        <v>2.2679562082013036E-2</v>
      </c>
    </row>
    <row r="49" spans="1:20">
      <c r="D49" s="10">
        <v>0.81071300000000002</v>
      </c>
      <c r="E49" s="10">
        <v>0.83801300000000001</v>
      </c>
      <c r="F49" s="10">
        <v>0.86521300000000001</v>
      </c>
      <c r="G49" s="10">
        <v>0.87431300000000001</v>
      </c>
      <c r="H49" s="10">
        <v>0.87291300000000005</v>
      </c>
      <c r="I49" s="10">
        <v>0.85771299999999995</v>
      </c>
      <c r="J49" s="10">
        <v>0.88051299999999999</v>
      </c>
      <c r="K49" s="10">
        <v>0.87731300000000001</v>
      </c>
      <c r="L49" s="10">
        <v>0.87921300000000002</v>
      </c>
      <c r="M49" s="10">
        <v>0.91601299999999997</v>
      </c>
      <c r="N49" s="10">
        <v>0.87771299999999997</v>
      </c>
      <c r="O49" s="10">
        <v>0.84981300000000004</v>
      </c>
    </row>
    <row r="50" spans="1:20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20">
      <c r="A51" s="3">
        <v>20</v>
      </c>
      <c r="B51">
        <v>37</v>
      </c>
      <c r="C51" t="s">
        <v>6</v>
      </c>
      <c r="D51" s="5">
        <v>1.833388</v>
      </c>
      <c r="E51" s="5">
        <v>1.897688</v>
      </c>
      <c r="F51" s="5">
        <v>1.8827879999999999</v>
      </c>
      <c r="G51" s="5">
        <v>1.8985879999999999</v>
      </c>
      <c r="H51" s="5">
        <v>1.9135880000000001</v>
      </c>
      <c r="I51" s="5">
        <v>1.9338880000000001</v>
      </c>
      <c r="J51" s="5">
        <v>1.9048879999999999</v>
      </c>
      <c r="K51" s="5">
        <v>1.900388</v>
      </c>
      <c r="L51" s="5">
        <v>1.908488</v>
      </c>
      <c r="M51" s="5">
        <v>1.9738880000000001</v>
      </c>
      <c r="N51" s="5">
        <v>1.9252880000000001</v>
      </c>
      <c r="O51" s="5">
        <v>1.922488</v>
      </c>
      <c r="Q51" s="6">
        <f>AVERAGE(D51:O52)</f>
        <v>1.8930671666666665</v>
      </c>
      <c r="R51" s="6">
        <f>STDEVA(D51:O52)</f>
        <v>3.3218512114504009E-2</v>
      </c>
      <c r="T51" s="2">
        <f>(Q51-Q55)</f>
        <v>1.0191916666666665</v>
      </c>
    </row>
    <row r="52" spans="1:20">
      <c r="D52" s="5">
        <v>1.8105880000000001</v>
      </c>
      <c r="E52" s="5">
        <v>1.863988</v>
      </c>
      <c r="F52" s="5">
        <v>1.874288</v>
      </c>
      <c r="G52" s="5">
        <v>1.887888</v>
      </c>
      <c r="H52" s="5">
        <v>1.8813880000000001</v>
      </c>
      <c r="I52" s="5">
        <v>1.893788</v>
      </c>
      <c r="J52" s="5">
        <v>1.879488</v>
      </c>
      <c r="K52" s="5">
        <v>1.887788</v>
      </c>
      <c r="L52" s="5">
        <v>1.9028879999999999</v>
      </c>
      <c r="M52" s="5">
        <v>1.865788</v>
      </c>
      <c r="N52" s="5">
        <v>1.867988</v>
      </c>
      <c r="O52" s="5">
        <v>1.922388</v>
      </c>
    </row>
    <row r="53" spans="1:20">
      <c r="C53" t="s">
        <v>7</v>
      </c>
      <c r="D53" s="8">
        <v>1.8206880000000001</v>
      </c>
      <c r="E53" s="8">
        <v>1.835188</v>
      </c>
      <c r="F53" s="8">
        <v>1.869688</v>
      </c>
      <c r="G53" s="8">
        <v>1.878088</v>
      </c>
      <c r="H53" s="8">
        <v>1.8810880000000001</v>
      </c>
      <c r="I53" s="8">
        <v>1.883788</v>
      </c>
      <c r="J53" s="8">
        <v>1.8753880000000001</v>
      </c>
      <c r="K53" s="8">
        <v>1.885788</v>
      </c>
      <c r="L53" s="8">
        <v>1.9009879999999999</v>
      </c>
      <c r="M53" s="8">
        <v>1.883988</v>
      </c>
      <c r="N53" s="8">
        <v>1.8645879999999999</v>
      </c>
      <c r="O53" s="8">
        <v>1.873788</v>
      </c>
      <c r="Q53" s="6">
        <f>AVERAGE(D53:O54)</f>
        <v>1.8677130000000002</v>
      </c>
      <c r="R53" s="6">
        <f>STDEVA(D53:O54)</f>
        <v>3.1212904939825883E-2</v>
      </c>
      <c r="T53" s="6">
        <f>(Q53-Q55)</f>
        <v>0.99383750000000015</v>
      </c>
    </row>
    <row r="54" spans="1:20">
      <c r="D54" s="8">
        <v>1.7745880000000001</v>
      </c>
      <c r="E54" s="8">
        <v>1.8224880000000001</v>
      </c>
      <c r="F54" s="8">
        <v>1.8632880000000001</v>
      </c>
      <c r="G54" s="8">
        <v>1.8704879999999999</v>
      </c>
      <c r="H54" s="8">
        <v>1.905888</v>
      </c>
      <c r="I54" s="8">
        <v>1.8975880000000001</v>
      </c>
      <c r="J54" s="8">
        <v>1.8904879999999999</v>
      </c>
      <c r="K54" s="8">
        <v>1.894388</v>
      </c>
      <c r="L54" s="8">
        <v>1.903888</v>
      </c>
      <c r="M54" s="8">
        <v>1.8447880000000001</v>
      </c>
      <c r="N54" s="8">
        <v>1.843788</v>
      </c>
      <c r="O54" s="8">
        <v>1.8603879999999999</v>
      </c>
    </row>
    <row r="55" spans="1:20">
      <c r="C55" t="s">
        <v>8</v>
      </c>
      <c r="D55" s="10">
        <v>0.84318800000000005</v>
      </c>
      <c r="E55" s="10">
        <v>0.87508799999999998</v>
      </c>
      <c r="F55" s="10">
        <v>0.86138800000000004</v>
      </c>
      <c r="G55" s="10">
        <v>0.89348799999999995</v>
      </c>
      <c r="H55" s="10">
        <v>0.89408799999999999</v>
      </c>
      <c r="I55" s="10">
        <v>0.89118799999999998</v>
      </c>
      <c r="J55" s="10">
        <v>0.88758800000000004</v>
      </c>
      <c r="K55" s="10">
        <v>0.89628799999999997</v>
      </c>
      <c r="L55" s="10">
        <v>0.89758800000000005</v>
      </c>
      <c r="M55" s="10">
        <v>0.87528799999999995</v>
      </c>
      <c r="N55" s="10">
        <v>0.903088</v>
      </c>
      <c r="O55" s="10">
        <v>0.87168800000000002</v>
      </c>
      <c r="Q55" s="6">
        <f>AVERAGE(D55:O56)</f>
        <v>0.87387550000000003</v>
      </c>
      <c r="R55" s="6">
        <f>STDEVA(D55:O56)</f>
        <v>2.4527062471446939E-2</v>
      </c>
    </row>
    <row r="56" spans="1:20">
      <c r="D56" s="10">
        <v>0.80318800000000001</v>
      </c>
      <c r="E56" s="10">
        <v>0.83698799999999995</v>
      </c>
      <c r="F56" s="10">
        <v>0.86458800000000002</v>
      </c>
      <c r="G56" s="10">
        <v>0.87348800000000004</v>
      </c>
      <c r="H56" s="10">
        <v>0.87248800000000004</v>
      </c>
      <c r="I56" s="10">
        <v>0.85698799999999997</v>
      </c>
      <c r="J56" s="10">
        <v>0.88008799999999998</v>
      </c>
      <c r="K56" s="10">
        <v>0.87728799999999996</v>
      </c>
      <c r="L56" s="10">
        <v>0.87908799999999998</v>
      </c>
      <c r="M56" s="10">
        <v>0.91708800000000001</v>
      </c>
      <c r="N56" s="10">
        <v>0.87698799999999999</v>
      </c>
      <c r="O56" s="10">
        <v>0.84478799999999998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abSelected="1" workbookViewId="0">
      <selection activeCell="B35" sqref="B35"/>
    </sheetView>
  </sheetViews>
  <sheetFormatPr baseColWidth="10" defaultRowHeight="15" x14ac:dyDescent="0"/>
  <sheetData>
    <row r="1" spans="1:20">
      <c r="A1" s="11" t="s">
        <v>0</v>
      </c>
      <c r="B1" s="11" t="s">
        <v>1</v>
      </c>
      <c r="C1" s="11" t="s">
        <v>2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 t="s">
        <v>3</v>
      </c>
      <c r="R1" s="12" t="s">
        <v>4</v>
      </c>
      <c r="S1" s="12"/>
      <c r="T1" s="12" t="s">
        <v>5</v>
      </c>
    </row>
    <row r="2" spans="1:20">
      <c r="A2" s="13">
        <v>6</v>
      </c>
      <c r="B2" s="14">
        <v>37</v>
      </c>
      <c r="C2" s="15" t="s">
        <v>6</v>
      </c>
      <c r="D2" s="16">
        <v>0.88800000000000001</v>
      </c>
      <c r="E2" s="16">
        <v>1.008</v>
      </c>
      <c r="F2" s="16">
        <v>1.0169999999999999</v>
      </c>
      <c r="G2" s="16">
        <v>1.0169999999999999</v>
      </c>
      <c r="H2" s="16">
        <v>1.016</v>
      </c>
      <c r="I2" s="16">
        <v>1.014</v>
      </c>
      <c r="J2" s="16">
        <v>1.0209999999999999</v>
      </c>
      <c r="K2" s="16">
        <v>1.036</v>
      </c>
      <c r="L2" s="16">
        <v>1.044</v>
      </c>
      <c r="M2" s="16">
        <v>1.1060000000000001</v>
      </c>
      <c r="N2" s="16">
        <v>1.006</v>
      </c>
      <c r="O2" s="16">
        <v>0.878</v>
      </c>
      <c r="P2" s="14"/>
      <c r="Q2" s="17">
        <v>1.0229999999999999</v>
      </c>
      <c r="R2" s="17">
        <v>5.2999999999999999E-2</v>
      </c>
      <c r="S2" s="14"/>
      <c r="T2" s="12">
        <v>2.5999999999999999E-2</v>
      </c>
    </row>
    <row r="3" spans="1:20">
      <c r="A3" s="14"/>
      <c r="B3" s="14"/>
      <c r="C3" s="14"/>
      <c r="D3" s="16">
        <v>0.998</v>
      </c>
      <c r="E3" s="16">
        <v>1.0309999999999999</v>
      </c>
      <c r="F3" s="16">
        <v>1.0289999999999999</v>
      </c>
      <c r="G3" s="16">
        <v>1.0249999999999999</v>
      </c>
      <c r="H3" s="16">
        <v>1.028</v>
      </c>
      <c r="I3" s="16">
        <v>1.046</v>
      </c>
      <c r="J3" s="16">
        <v>1.0509999999999999</v>
      </c>
      <c r="K3" s="16">
        <v>1.0740000000000001</v>
      </c>
      <c r="L3" s="16">
        <v>1.087</v>
      </c>
      <c r="M3" s="16">
        <v>1.1120000000000001</v>
      </c>
      <c r="N3" s="16">
        <v>1.042</v>
      </c>
      <c r="O3" s="16">
        <v>0.98899999999999999</v>
      </c>
      <c r="P3" s="14"/>
      <c r="Q3" s="14"/>
      <c r="R3" s="14"/>
      <c r="S3" s="14"/>
      <c r="T3" s="14"/>
    </row>
    <row r="4" spans="1:20">
      <c r="A4" s="14"/>
      <c r="B4" s="14"/>
      <c r="C4" s="18" t="s">
        <v>7</v>
      </c>
      <c r="D4" s="19">
        <v>0.98899999999999999</v>
      </c>
      <c r="E4" s="19">
        <v>1.032</v>
      </c>
      <c r="F4" s="19">
        <v>1.0249999999999999</v>
      </c>
      <c r="G4" s="19">
        <v>1.0289999999999999</v>
      </c>
      <c r="H4" s="19">
        <v>1.0660000000000001</v>
      </c>
      <c r="I4" s="19">
        <v>1.0720000000000001</v>
      </c>
      <c r="J4" s="19">
        <v>1.052</v>
      </c>
      <c r="K4" s="19">
        <v>1.06</v>
      </c>
      <c r="L4" s="19">
        <v>1.04</v>
      </c>
      <c r="M4" s="19">
        <v>1.109</v>
      </c>
      <c r="N4" s="19">
        <v>1.1220000000000001</v>
      </c>
      <c r="O4" s="19">
        <v>1.0129999999999999</v>
      </c>
      <c r="P4" s="14"/>
      <c r="Q4" s="17">
        <v>1.032</v>
      </c>
      <c r="R4" s="17">
        <v>5.3999999999999999E-2</v>
      </c>
      <c r="S4" s="14"/>
      <c r="T4" s="17">
        <v>3.5000000000000003E-2</v>
      </c>
    </row>
    <row r="5" spans="1:20">
      <c r="A5" s="14"/>
      <c r="B5" s="14"/>
      <c r="C5" s="14"/>
      <c r="D5" s="19">
        <v>0.95</v>
      </c>
      <c r="E5" s="19">
        <v>1.0680000000000001</v>
      </c>
      <c r="F5" s="19">
        <v>1.036</v>
      </c>
      <c r="G5" s="19">
        <v>1.026</v>
      </c>
      <c r="H5" s="19">
        <v>1.0169999999999999</v>
      </c>
      <c r="I5" s="19">
        <v>1.008</v>
      </c>
      <c r="J5" s="19">
        <v>1</v>
      </c>
      <c r="K5" s="19">
        <v>1.0109999999999999</v>
      </c>
      <c r="L5" s="19">
        <v>1.018</v>
      </c>
      <c r="M5" s="19">
        <v>1.044</v>
      </c>
      <c r="N5" s="19">
        <v>1.1240000000000001</v>
      </c>
      <c r="O5" s="19">
        <v>0.86699999999999999</v>
      </c>
      <c r="P5" s="14"/>
      <c r="Q5" s="14"/>
      <c r="R5" s="14"/>
      <c r="S5" s="14"/>
      <c r="T5" s="14"/>
    </row>
    <row r="6" spans="1:20">
      <c r="A6" s="14"/>
      <c r="B6" s="14"/>
      <c r="C6" s="20" t="s">
        <v>8</v>
      </c>
      <c r="D6" s="21">
        <v>0.89400000000000002</v>
      </c>
      <c r="E6" s="21">
        <v>1.026</v>
      </c>
      <c r="F6" s="21">
        <v>1.012</v>
      </c>
      <c r="G6" s="21">
        <v>1.0429999999999999</v>
      </c>
      <c r="H6" s="21">
        <v>1.0389999999999999</v>
      </c>
      <c r="I6" s="21">
        <v>1.0569999999999999</v>
      </c>
      <c r="J6" s="21">
        <v>1.0389999999999999</v>
      </c>
      <c r="K6" s="21">
        <v>1.052</v>
      </c>
      <c r="L6" s="21">
        <v>1.0780000000000001</v>
      </c>
      <c r="M6" s="21">
        <v>1.0489999999999999</v>
      </c>
      <c r="N6" s="21">
        <v>1.0820000000000001</v>
      </c>
      <c r="O6" s="21">
        <v>0.88300000000000001</v>
      </c>
      <c r="P6" s="14"/>
      <c r="Q6" s="17">
        <v>0.998</v>
      </c>
      <c r="R6" s="17">
        <v>6.8000000000000005E-2</v>
      </c>
      <c r="S6" s="14"/>
      <c r="T6" s="14"/>
    </row>
    <row r="7" spans="1:20">
      <c r="A7" s="14"/>
      <c r="B7" s="14"/>
      <c r="C7" s="14"/>
      <c r="D7" s="21">
        <v>0.83799999999999997</v>
      </c>
      <c r="E7" s="21">
        <v>0.93300000000000005</v>
      </c>
      <c r="F7" s="21">
        <v>0.98</v>
      </c>
      <c r="G7" s="21">
        <v>1.0069999999999999</v>
      </c>
      <c r="H7" s="21">
        <v>1.0189999999999999</v>
      </c>
      <c r="I7" s="21">
        <v>0.97899999999999998</v>
      </c>
      <c r="J7" s="21">
        <v>0.997</v>
      </c>
      <c r="K7" s="21">
        <v>0.99199999999999999</v>
      </c>
      <c r="L7" s="21">
        <v>0.98399999999999999</v>
      </c>
      <c r="M7" s="21">
        <v>1.071</v>
      </c>
      <c r="N7" s="21">
        <v>1.0189999999999999</v>
      </c>
      <c r="O7" s="21">
        <v>0.87</v>
      </c>
      <c r="P7" s="14"/>
      <c r="Q7" s="14"/>
      <c r="R7" s="14"/>
      <c r="S7" s="14"/>
      <c r="T7" s="14"/>
    </row>
    <row r="8" spans="1:20">
      <c r="A8" s="14"/>
      <c r="B8" s="14"/>
      <c r="C8" s="14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4"/>
      <c r="Q8" s="14"/>
      <c r="R8" s="14"/>
      <c r="S8" s="14"/>
      <c r="T8" s="14"/>
    </row>
    <row r="9" spans="1:20">
      <c r="A9" s="13">
        <v>8</v>
      </c>
      <c r="B9" s="14">
        <v>37</v>
      </c>
      <c r="C9" s="14" t="s">
        <v>6</v>
      </c>
      <c r="D9" s="16">
        <v>1.1240000000000001</v>
      </c>
      <c r="E9" s="16">
        <v>1.111</v>
      </c>
      <c r="F9" s="16">
        <v>1.1060000000000001</v>
      </c>
      <c r="G9" s="16">
        <v>1.0109999999999999</v>
      </c>
      <c r="H9" s="16">
        <v>1.081</v>
      </c>
      <c r="I9" s="16">
        <v>1.052</v>
      </c>
      <c r="J9" s="16">
        <v>1.093</v>
      </c>
      <c r="K9" s="16">
        <v>1.0740000000000001</v>
      </c>
      <c r="L9" s="16">
        <v>1.0760000000000001</v>
      </c>
      <c r="M9" s="16">
        <v>1.099</v>
      </c>
      <c r="N9" s="16">
        <v>1.0629999999999999</v>
      </c>
      <c r="O9" s="16">
        <v>0.99</v>
      </c>
      <c r="P9" s="14"/>
      <c r="Q9" s="17">
        <v>1.056</v>
      </c>
      <c r="R9" s="17">
        <v>3.9E-2</v>
      </c>
      <c r="S9" s="14"/>
      <c r="T9" s="12">
        <v>0.182</v>
      </c>
    </row>
    <row r="10" spans="1:20">
      <c r="A10" s="14"/>
      <c r="B10" s="14"/>
      <c r="C10" s="14"/>
      <c r="D10" s="16">
        <v>1.0609999999999999</v>
      </c>
      <c r="E10" s="16">
        <v>1.046</v>
      </c>
      <c r="F10" s="16">
        <v>1.0429999999999999</v>
      </c>
      <c r="G10" s="16">
        <v>1.0509999999999999</v>
      </c>
      <c r="H10" s="16">
        <v>1.0329999999999999</v>
      </c>
      <c r="I10" s="16">
        <v>1.0509999999999999</v>
      </c>
      <c r="J10" s="16">
        <v>1.0089999999999999</v>
      </c>
      <c r="K10" s="16">
        <v>1.113</v>
      </c>
      <c r="L10" s="16">
        <v>1.028</v>
      </c>
      <c r="M10" s="16">
        <v>1.0329999999999999</v>
      </c>
      <c r="N10" s="16">
        <v>1.0269999999999999</v>
      </c>
      <c r="O10" s="16">
        <v>0.98199999999999998</v>
      </c>
      <c r="P10" s="14"/>
      <c r="Q10" s="14"/>
      <c r="R10" s="14"/>
      <c r="S10" s="14"/>
      <c r="T10" s="14"/>
    </row>
    <row r="11" spans="1:20">
      <c r="A11" s="14"/>
      <c r="B11" s="14"/>
      <c r="C11" s="14" t="s">
        <v>7</v>
      </c>
      <c r="D11" s="19">
        <v>0.91400000000000003</v>
      </c>
      <c r="E11" s="19">
        <v>0.88300000000000001</v>
      </c>
      <c r="F11" s="19">
        <v>0.89900000000000002</v>
      </c>
      <c r="G11" s="19">
        <v>0.90600000000000003</v>
      </c>
      <c r="H11" s="19">
        <v>0.89400000000000002</v>
      </c>
      <c r="I11" s="19">
        <v>0.88600000000000001</v>
      </c>
      <c r="J11" s="19">
        <v>0.875</v>
      </c>
      <c r="K11" s="19">
        <v>0.88400000000000001</v>
      </c>
      <c r="L11" s="19">
        <v>0.93400000000000005</v>
      </c>
      <c r="M11" s="19">
        <v>0.88800000000000001</v>
      </c>
      <c r="N11" s="19">
        <v>0.89600000000000002</v>
      </c>
      <c r="O11" s="19">
        <v>0.88</v>
      </c>
      <c r="P11" s="14"/>
      <c r="Q11" s="17">
        <v>0.89300000000000002</v>
      </c>
      <c r="R11" s="17">
        <v>1.4E-2</v>
      </c>
      <c r="S11" s="14"/>
      <c r="T11" s="17">
        <v>1.7999999999999999E-2</v>
      </c>
    </row>
    <row r="12" spans="1:20">
      <c r="A12" s="14"/>
      <c r="B12" s="14"/>
      <c r="C12" s="14"/>
      <c r="D12" s="19">
        <v>0.89</v>
      </c>
      <c r="E12" s="19">
        <v>0.89300000000000002</v>
      </c>
      <c r="F12" s="19">
        <v>0.90200000000000002</v>
      </c>
      <c r="G12" s="19">
        <v>0.88400000000000001</v>
      </c>
      <c r="H12" s="19">
        <v>0.89500000000000002</v>
      </c>
      <c r="I12" s="19">
        <v>0.89</v>
      </c>
      <c r="J12" s="19">
        <v>0.88100000000000001</v>
      </c>
      <c r="K12" s="19">
        <v>0.90500000000000003</v>
      </c>
      <c r="L12" s="19">
        <v>0.91</v>
      </c>
      <c r="M12" s="19">
        <v>0.874</v>
      </c>
      <c r="N12" s="19">
        <v>0.88300000000000001</v>
      </c>
      <c r="O12" s="19">
        <v>0.878</v>
      </c>
      <c r="P12" s="14"/>
      <c r="Q12" s="14"/>
      <c r="R12" s="14"/>
      <c r="S12" s="14"/>
      <c r="T12" s="14"/>
    </row>
    <row r="13" spans="1:20">
      <c r="A13" s="14"/>
      <c r="B13" s="14"/>
      <c r="C13" s="14" t="s">
        <v>8</v>
      </c>
      <c r="D13" s="21">
        <v>0.85599999999999998</v>
      </c>
      <c r="E13" s="21">
        <v>0.87</v>
      </c>
      <c r="F13" s="21">
        <v>0.85399999999999998</v>
      </c>
      <c r="G13" s="21">
        <v>0.88400000000000001</v>
      </c>
      <c r="H13" s="21">
        <v>0.88500000000000001</v>
      </c>
      <c r="I13" s="21">
        <v>0.88200000000000001</v>
      </c>
      <c r="J13" s="21">
        <v>0.879</v>
      </c>
      <c r="K13" s="21">
        <v>0.88800000000000001</v>
      </c>
      <c r="L13" s="21">
        <v>0.88900000000000001</v>
      </c>
      <c r="M13" s="21">
        <v>0.86799999999999999</v>
      </c>
      <c r="N13" s="21">
        <v>0.89700000000000002</v>
      </c>
      <c r="O13" s="21">
        <v>0.879</v>
      </c>
      <c r="P13" s="14"/>
      <c r="Q13" s="17">
        <v>0.874</v>
      </c>
      <c r="R13" s="17">
        <v>1.7999999999999999E-2</v>
      </c>
      <c r="S13" s="14"/>
      <c r="T13" s="14"/>
    </row>
    <row r="14" spans="1:20">
      <c r="A14" s="14"/>
      <c r="B14" s="14"/>
      <c r="C14" s="14"/>
      <c r="D14" s="21">
        <v>0.83499999999999996</v>
      </c>
      <c r="E14" s="21">
        <v>0.84</v>
      </c>
      <c r="F14" s="21">
        <v>0.86499999999999999</v>
      </c>
      <c r="G14" s="21">
        <v>0.879</v>
      </c>
      <c r="H14" s="21">
        <v>0.874</v>
      </c>
      <c r="I14" s="21">
        <v>0.85899999999999999</v>
      </c>
      <c r="J14" s="21">
        <v>0.88100000000000001</v>
      </c>
      <c r="K14" s="21">
        <v>0.876</v>
      </c>
      <c r="L14" s="21">
        <v>0.878</v>
      </c>
      <c r="M14" s="21">
        <v>0.92</v>
      </c>
      <c r="N14" s="21">
        <v>0.88</v>
      </c>
      <c r="O14" s="21">
        <v>0.86699999999999999</v>
      </c>
      <c r="P14" s="14"/>
      <c r="Q14" s="14"/>
      <c r="R14" s="14"/>
      <c r="S14" s="14"/>
      <c r="T14" s="14"/>
    </row>
    <row r="15" spans="1:20">
      <c r="A15" s="14"/>
      <c r="B15" s="14"/>
      <c r="C15" s="14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"/>
      <c r="Q15" s="14"/>
      <c r="R15" s="14"/>
      <c r="S15" s="14"/>
      <c r="T15" s="14"/>
    </row>
    <row r="16" spans="1:20">
      <c r="A16" s="13">
        <v>10</v>
      </c>
      <c r="B16" s="14">
        <v>37</v>
      </c>
      <c r="C16" s="14" t="s">
        <v>6</v>
      </c>
      <c r="D16" s="16">
        <v>1.5940000000000001</v>
      </c>
      <c r="E16" s="16">
        <v>1.5980000000000001</v>
      </c>
      <c r="F16" s="16">
        <v>1.623</v>
      </c>
      <c r="G16" s="16">
        <v>1.64</v>
      </c>
      <c r="H16" s="16">
        <v>1.597</v>
      </c>
      <c r="I16" s="16">
        <v>1.67</v>
      </c>
      <c r="J16" s="16">
        <v>1.667</v>
      </c>
      <c r="K16" s="16">
        <v>1.7050000000000001</v>
      </c>
      <c r="L16" s="16">
        <v>1.702</v>
      </c>
      <c r="M16" s="16">
        <v>1.613</v>
      </c>
      <c r="N16" s="16">
        <v>1.7150000000000001</v>
      </c>
      <c r="O16" s="16">
        <v>1.595</v>
      </c>
      <c r="P16" s="14"/>
      <c r="Q16" s="17">
        <v>1.617</v>
      </c>
      <c r="R16" s="17">
        <v>5.1999999999999998E-2</v>
      </c>
      <c r="S16" s="14"/>
      <c r="T16" s="12">
        <v>0.74199999999999999</v>
      </c>
    </row>
    <row r="17" spans="1:20">
      <c r="A17" s="14"/>
      <c r="B17" s="14"/>
      <c r="C17" s="14"/>
      <c r="D17" s="16">
        <v>1.5720000000000001</v>
      </c>
      <c r="E17" s="16">
        <v>1.5580000000000001</v>
      </c>
      <c r="F17" s="16">
        <v>1.5469999999999999</v>
      </c>
      <c r="G17" s="16">
        <v>1.5509999999999999</v>
      </c>
      <c r="H17" s="16">
        <v>1.5720000000000001</v>
      </c>
      <c r="I17" s="16">
        <v>1.5640000000000001</v>
      </c>
      <c r="J17" s="16">
        <v>1.609</v>
      </c>
      <c r="K17" s="16">
        <v>1.609</v>
      </c>
      <c r="L17" s="16">
        <v>1.6479999999999999</v>
      </c>
      <c r="M17" s="16">
        <v>1.6519999999999999</v>
      </c>
      <c r="N17" s="16">
        <v>1.6539999999999999</v>
      </c>
      <c r="O17" s="16">
        <v>1.542</v>
      </c>
      <c r="P17" s="14"/>
      <c r="Q17" s="14"/>
      <c r="R17" s="14"/>
      <c r="S17" s="14"/>
      <c r="T17" s="14"/>
    </row>
    <row r="18" spans="1:20">
      <c r="A18" s="14"/>
      <c r="B18" s="14"/>
      <c r="C18" s="14" t="s">
        <v>7</v>
      </c>
      <c r="D18" s="19">
        <v>1.431</v>
      </c>
      <c r="E18" s="19">
        <v>1.2989999999999999</v>
      </c>
      <c r="F18" s="19">
        <v>1.363</v>
      </c>
      <c r="G18" s="19">
        <v>1.3779999999999999</v>
      </c>
      <c r="H18" s="19">
        <v>1.411</v>
      </c>
      <c r="I18" s="19">
        <v>1.347</v>
      </c>
      <c r="J18" s="19">
        <v>1.319</v>
      </c>
      <c r="K18" s="19">
        <v>1.35</v>
      </c>
      <c r="L18" s="19">
        <v>1.375</v>
      </c>
      <c r="M18" s="19">
        <v>1.2430000000000001</v>
      </c>
      <c r="N18" s="19">
        <v>1.298</v>
      </c>
      <c r="O18" s="19">
        <v>1.2529999999999999</v>
      </c>
      <c r="P18" s="14"/>
      <c r="Q18" s="17">
        <v>1.333</v>
      </c>
      <c r="R18" s="17">
        <v>5.7000000000000002E-2</v>
      </c>
      <c r="S18" s="14"/>
      <c r="T18" s="17">
        <v>0.45800000000000002</v>
      </c>
    </row>
    <row r="19" spans="1:20">
      <c r="A19" s="14"/>
      <c r="B19" s="14"/>
      <c r="C19" s="14"/>
      <c r="D19" s="19">
        <v>1.373</v>
      </c>
      <c r="E19" s="19">
        <v>1.304</v>
      </c>
      <c r="F19" s="19">
        <v>1.2949999999999999</v>
      </c>
      <c r="G19" s="19">
        <v>1.3149999999999999</v>
      </c>
      <c r="H19" s="19">
        <v>1.3680000000000001</v>
      </c>
      <c r="I19" s="19">
        <v>1.3580000000000001</v>
      </c>
      <c r="J19" s="19">
        <v>1.403</v>
      </c>
      <c r="K19" s="19">
        <v>1.419</v>
      </c>
      <c r="L19" s="19">
        <v>1.2549999999999999</v>
      </c>
      <c r="M19" s="19">
        <v>1.3</v>
      </c>
      <c r="N19" s="19">
        <v>1.298</v>
      </c>
      <c r="O19" s="19">
        <v>1.234</v>
      </c>
      <c r="P19" s="14"/>
      <c r="Q19" s="14"/>
      <c r="R19" s="14"/>
      <c r="S19" s="14"/>
      <c r="T19" s="14"/>
    </row>
    <row r="20" spans="1:20">
      <c r="A20" s="14"/>
      <c r="B20" s="14"/>
      <c r="C20" s="14" t="s">
        <v>8</v>
      </c>
      <c r="D20" s="21">
        <v>0.85399999999999998</v>
      </c>
      <c r="E20" s="21">
        <v>0.871</v>
      </c>
      <c r="F20" s="21">
        <v>0.85599999999999998</v>
      </c>
      <c r="G20" s="21">
        <v>0.88600000000000001</v>
      </c>
      <c r="H20" s="21">
        <v>0.88700000000000001</v>
      </c>
      <c r="I20" s="21">
        <v>0.88400000000000001</v>
      </c>
      <c r="J20" s="21">
        <v>0.88100000000000001</v>
      </c>
      <c r="K20" s="21">
        <v>0.88900000000000001</v>
      </c>
      <c r="L20" s="21">
        <v>0.89100000000000001</v>
      </c>
      <c r="M20" s="21">
        <v>0.87</v>
      </c>
      <c r="N20" s="21">
        <v>0.89900000000000002</v>
      </c>
      <c r="O20" s="21">
        <v>0.879</v>
      </c>
      <c r="P20" s="14"/>
      <c r="Q20" s="17">
        <v>0.875</v>
      </c>
      <c r="R20" s="17">
        <v>1.7999999999999999E-2</v>
      </c>
      <c r="S20" s="14"/>
      <c r="T20" s="14"/>
    </row>
    <row r="21" spans="1:20">
      <c r="A21" s="14"/>
      <c r="B21" s="14"/>
      <c r="C21" s="14"/>
      <c r="D21" s="21">
        <v>0.83099999999999996</v>
      </c>
      <c r="E21" s="21">
        <v>0.84</v>
      </c>
      <c r="F21" s="21">
        <v>0.86499999999999999</v>
      </c>
      <c r="G21" s="21">
        <v>0.877</v>
      </c>
      <c r="H21" s="21">
        <v>0.873</v>
      </c>
      <c r="I21" s="21">
        <v>0.85899999999999999</v>
      </c>
      <c r="J21" s="21">
        <v>0.88100000000000001</v>
      </c>
      <c r="K21" s="21">
        <v>0.876</v>
      </c>
      <c r="L21" s="21">
        <v>0.878</v>
      </c>
      <c r="M21" s="21">
        <v>0.91800000000000004</v>
      </c>
      <c r="N21" s="21">
        <v>0.88</v>
      </c>
      <c r="O21" s="21">
        <v>0.86399999999999999</v>
      </c>
      <c r="P21" s="14"/>
      <c r="Q21" s="14"/>
      <c r="R21" s="14"/>
      <c r="S21" s="14"/>
      <c r="T21" s="14"/>
    </row>
    <row r="22" spans="1:20">
      <c r="A22" s="14"/>
      <c r="B22" s="14"/>
      <c r="C22" s="14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4"/>
      <c r="Q22" s="14"/>
      <c r="R22" s="14"/>
      <c r="S22" s="14"/>
      <c r="T22" s="14"/>
    </row>
    <row r="23" spans="1:20">
      <c r="A23" s="13">
        <v>12</v>
      </c>
      <c r="B23" s="14">
        <v>37</v>
      </c>
      <c r="C23" s="14" t="s">
        <v>6</v>
      </c>
      <c r="D23" s="16">
        <v>1.6240000000000001</v>
      </c>
      <c r="E23" s="16">
        <v>1.64</v>
      </c>
      <c r="F23" s="16">
        <v>1.619</v>
      </c>
      <c r="G23" s="16">
        <v>1.6240000000000001</v>
      </c>
      <c r="H23" s="16">
        <v>1.6379999999999999</v>
      </c>
      <c r="I23" s="16">
        <v>1.65</v>
      </c>
      <c r="J23" s="16">
        <v>1.6120000000000001</v>
      </c>
      <c r="K23" s="16">
        <v>1.611</v>
      </c>
      <c r="L23" s="16">
        <v>1.653</v>
      </c>
      <c r="M23" s="16">
        <v>1.7</v>
      </c>
      <c r="N23" s="16">
        <v>1.64</v>
      </c>
      <c r="O23" s="16">
        <v>1.65</v>
      </c>
      <c r="P23" s="14"/>
      <c r="Q23" s="17">
        <v>1.641</v>
      </c>
      <c r="R23" s="17">
        <v>2.1000000000000001E-2</v>
      </c>
      <c r="S23" s="14"/>
      <c r="T23" s="12">
        <v>0.76600000000000001</v>
      </c>
    </row>
    <row r="24" spans="1:20">
      <c r="A24" s="14"/>
      <c r="B24" s="14"/>
      <c r="C24" s="14"/>
      <c r="D24" s="16">
        <v>1.6379999999999999</v>
      </c>
      <c r="E24" s="16">
        <v>1.627</v>
      </c>
      <c r="F24" s="16">
        <v>1.6339999999999999</v>
      </c>
      <c r="G24" s="16">
        <v>1.6559999999999999</v>
      </c>
      <c r="H24" s="16">
        <v>1.651</v>
      </c>
      <c r="I24" s="16">
        <v>1.6559999999999999</v>
      </c>
      <c r="J24" s="16">
        <v>1.645</v>
      </c>
      <c r="K24" s="16">
        <v>1.6519999999999999</v>
      </c>
      <c r="L24" s="16">
        <v>1.677</v>
      </c>
      <c r="M24" s="16">
        <v>1.6180000000000001</v>
      </c>
      <c r="N24" s="16">
        <v>1.6459999999999999</v>
      </c>
      <c r="O24" s="16">
        <v>1.617</v>
      </c>
      <c r="P24" s="14"/>
      <c r="Q24" s="14"/>
      <c r="R24" s="14"/>
      <c r="S24" s="14"/>
      <c r="T24" s="14"/>
    </row>
    <row r="25" spans="1:20">
      <c r="A25" s="14"/>
      <c r="B25" s="14"/>
      <c r="C25" s="14" t="s">
        <v>7</v>
      </c>
      <c r="D25" s="19">
        <v>1.5549999999999999</v>
      </c>
      <c r="E25" s="19">
        <v>1.544</v>
      </c>
      <c r="F25" s="19">
        <v>1.583</v>
      </c>
      <c r="G25" s="19">
        <v>1.5940000000000001</v>
      </c>
      <c r="H25" s="19">
        <v>1.569</v>
      </c>
      <c r="I25" s="19">
        <v>1.5860000000000001</v>
      </c>
      <c r="J25" s="19">
        <v>1.5509999999999999</v>
      </c>
      <c r="K25" s="19">
        <v>1.5569999999999999</v>
      </c>
      <c r="L25" s="19">
        <v>1.58</v>
      </c>
      <c r="M25" s="19">
        <v>1.5629999999999999</v>
      </c>
      <c r="N25" s="19">
        <v>1.5740000000000001</v>
      </c>
      <c r="O25" s="19">
        <v>1.59</v>
      </c>
      <c r="P25" s="14"/>
      <c r="Q25" s="17">
        <v>1.5669999999999999</v>
      </c>
      <c r="R25" s="17">
        <v>2.1000000000000001E-2</v>
      </c>
      <c r="S25" s="14"/>
      <c r="T25" s="17">
        <v>0.69199999999999995</v>
      </c>
    </row>
    <row r="26" spans="1:20">
      <c r="A26" s="14"/>
      <c r="B26" s="14"/>
      <c r="C26" s="14"/>
      <c r="D26" s="19">
        <v>1.5169999999999999</v>
      </c>
      <c r="E26" s="19">
        <v>1.5589999999999999</v>
      </c>
      <c r="F26" s="19">
        <v>1.5549999999999999</v>
      </c>
      <c r="G26" s="19">
        <v>1.5569999999999999</v>
      </c>
      <c r="H26" s="19">
        <v>1.595</v>
      </c>
      <c r="I26" s="19">
        <v>1.5589999999999999</v>
      </c>
      <c r="J26" s="19">
        <v>1.5529999999999999</v>
      </c>
      <c r="K26" s="19">
        <v>1.595</v>
      </c>
      <c r="L26" s="19">
        <v>1.5669999999999999</v>
      </c>
      <c r="M26" s="19">
        <v>1.5329999999999999</v>
      </c>
      <c r="N26" s="19">
        <v>1.5620000000000001</v>
      </c>
      <c r="O26" s="19">
        <v>1.605</v>
      </c>
      <c r="P26" s="14"/>
      <c r="Q26" s="14"/>
      <c r="R26" s="14"/>
      <c r="S26" s="14"/>
      <c r="T26" s="14"/>
    </row>
    <row r="27" spans="1:20">
      <c r="A27" s="14"/>
      <c r="B27" s="14"/>
      <c r="C27" s="14" t="s">
        <v>8</v>
      </c>
      <c r="D27" s="21">
        <v>0.85299999999999998</v>
      </c>
      <c r="E27" s="21">
        <v>0.872</v>
      </c>
      <c r="F27" s="21">
        <v>0.85699999999999998</v>
      </c>
      <c r="G27" s="21">
        <v>0.88800000000000001</v>
      </c>
      <c r="H27" s="21">
        <v>0.88800000000000001</v>
      </c>
      <c r="I27" s="21">
        <v>0.88500000000000001</v>
      </c>
      <c r="J27" s="21">
        <v>0.88200000000000001</v>
      </c>
      <c r="K27" s="21">
        <v>0.89100000000000001</v>
      </c>
      <c r="L27" s="21">
        <v>0.89200000000000002</v>
      </c>
      <c r="M27" s="21">
        <v>0.871</v>
      </c>
      <c r="N27" s="21">
        <v>0.9</v>
      </c>
      <c r="O27" s="21">
        <v>0.877</v>
      </c>
      <c r="P27" s="14"/>
      <c r="Q27" s="17">
        <v>0.874</v>
      </c>
      <c r="R27" s="17">
        <v>1.9E-2</v>
      </c>
      <c r="S27" s="14"/>
      <c r="T27" s="14"/>
    </row>
    <row r="28" spans="1:20">
      <c r="A28" s="14"/>
      <c r="B28" s="14"/>
      <c r="C28" s="14"/>
      <c r="D28" s="21">
        <v>0.82699999999999996</v>
      </c>
      <c r="E28" s="21">
        <v>0.84</v>
      </c>
      <c r="F28" s="21">
        <v>0.86499999999999999</v>
      </c>
      <c r="G28" s="21">
        <v>0.876</v>
      </c>
      <c r="H28" s="21">
        <v>0.873</v>
      </c>
      <c r="I28" s="21">
        <v>0.85899999999999999</v>
      </c>
      <c r="J28" s="21">
        <v>0.88100000000000001</v>
      </c>
      <c r="K28" s="21">
        <v>0.877</v>
      </c>
      <c r="L28" s="21">
        <v>0.878</v>
      </c>
      <c r="M28" s="21">
        <v>0.91600000000000004</v>
      </c>
      <c r="N28" s="21">
        <v>0.879</v>
      </c>
      <c r="O28" s="21">
        <v>0.86099999999999999</v>
      </c>
      <c r="P28" s="14"/>
      <c r="Q28" s="14"/>
      <c r="R28" s="14"/>
      <c r="S28" s="14"/>
      <c r="T28" s="14"/>
    </row>
    <row r="29" spans="1:20">
      <c r="A29" s="14"/>
      <c r="B29" s="14"/>
      <c r="C29" s="14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4"/>
      <c r="Q29" s="14"/>
      <c r="R29" s="14"/>
      <c r="S29" s="14"/>
      <c r="T29" s="14"/>
    </row>
    <row r="30" spans="1:20">
      <c r="A30" s="13">
        <v>14</v>
      </c>
      <c r="B30" s="14">
        <v>37</v>
      </c>
      <c r="C30" s="14" t="s">
        <v>6</v>
      </c>
      <c r="D30" s="16">
        <v>1.708</v>
      </c>
      <c r="E30" s="16">
        <v>1.756</v>
      </c>
      <c r="F30" s="16">
        <v>1.734</v>
      </c>
      <c r="G30" s="16">
        <v>1.74</v>
      </c>
      <c r="H30" s="16">
        <v>1.7390000000000001</v>
      </c>
      <c r="I30" s="16">
        <v>1.77</v>
      </c>
      <c r="J30" s="16">
        <v>1.728</v>
      </c>
      <c r="K30" s="16">
        <v>1.7330000000000001</v>
      </c>
      <c r="L30" s="16">
        <v>1.7470000000000001</v>
      </c>
      <c r="M30" s="16">
        <v>1.81</v>
      </c>
      <c r="N30" s="16">
        <v>1.7250000000000001</v>
      </c>
      <c r="O30" s="16">
        <v>1.7450000000000001</v>
      </c>
      <c r="P30" s="14"/>
      <c r="Q30" s="17">
        <v>1.7529999999999999</v>
      </c>
      <c r="R30" s="17">
        <v>2.5000000000000001E-2</v>
      </c>
      <c r="S30" s="14"/>
      <c r="T30" s="12">
        <v>0.879</v>
      </c>
    </row>
    <row r="31" spans="1:20">
      <c r="A31" s="14"/>
      <c r="B31" s="14"/>
      <c r="C31" s="14"/>
      <c r="D31" s="16">
        <v>1.73</v>
      </c>
      <c r="E31" s="16">
        <v>1.754</v>
      </c>
      <c r="F31" s="16">
        <v>1.7669999999999999</v>
      </c>
      <c r="G31" s="16">
        <v>1.78</v>
      </c>
      <c r="H31" s="16">
        <v>1.7729999999999999</v>
      </c>
      <c r="I31" s="16">
        <v>1.776</v>
      </c>
      <c r="J31" s="16">
        <v>1.7629999999999999</v>
      </c>
      <c r="K31" s="16">
        <v>1.774</v>
      </c>
      <c r="L31" s="16">
        <v>1.796</v>
      </c>
      <c r="M31" s="16">
        <v>1.7529999999999999</v>
      </c>
      <c r="N31" s="16">
        <v>1.7649999999999999</v>
      </c>
      <c r="O31" s="16">
        <v>1.714</v>
      </c>
      <c r="P31" s="14"/>
      <c r="Q31" s="14"/>
      <c r="R31" s="14"/>
      <c r="S31" s="14"/>
      <c r="T31" s="14"/>
    </row>
    <row r="32" spans="1:20">
      <c r="A32" s="14"/>
      <c r="B32" s="14"/>
      <c r="C32" s="14" t="s">
        <v>7</v>
      </c>
      <c r="D32" s="19">
        <v>1.6839999999999999</v>
      </c>
      <c r="E32" s="19">
        <v>1.6759999999999999</v>
      </c>
      <c r="F32" s="19">
        <v>1.7210000000000001</v>
      </c>
      <c r="G32" s="19">
        <v>1.73</v>
      </c>
      <c r="H32" s="19">
        <v>1.73</v>
      </c>
      <c r="I32" s="19">
        <v>1.7529999999999999</v>
      </c>
      <c r="J32" s="19">
        <v>1.7150000000000001</v>
      </c>
      <c r="K32" s="19">
        <v>1.7230000000000001</v>
      </c>
      <c r="L32" s="19">
        <v>1.744</v>
      </c>
      <c r="M32" s="19">
        <v>1.7110000000000001</v>
      </c>
      <c r="N32" s="19">
        <v>1.7</v>
      </c>
      <c r="O32" s="19">
        <v>1.6739999999999999</v>
      </c>
      <c r="P32" s="14"/>
      <c r="Q32" s="17">
        <v>1.7070000000000001</v>
      </c>
      <c r="R32" s="17">
        <v>3.3000000000000002E-2</v>
      </c>
      <c r="S32" s="14"/>
      <c r="T32" s="17">
        <v>0.83199999999999996</v>
      </c>
    </row>
    <row r="33" spans="1:20">
      <c r="A33" s="14"/>
      <c r="B33" s="14"/>
      <c r="C33" s="14"/>
      <c r="D33" s="19">
        <v>1.623</v>
      </c>
      <c r="E33" s="19">
        <v>1.675</v>
      </c>
      <c r="F33" s="19">
        <v>1.7010000000000001</v>
      </c>
      <c r="G33" s="19">
        <v>1.7130000000000001</v>
      </c>
      <c r="H33" s="19">
        <v>1.7569999999999999</v>
      </c>
      <c r="I33" s="19">
        <v>1.72</v>
      </c>
      <c r="J33" s="19">
        <v>1.7210000000000001</v>
      </c>
      <c r="K33" s="19">
        <v>1.7430000000000001</v>
      </c>
      <c r="L33" s="19">
        <v>1.7330000000000001</v>
      </c>
      <c r="M33" s="19">
        <v>1.6639999999999999</v>
      </c>
      <c r="N33" s="19">
        <v>1.655</v>
      </c>
      <c r="O33" s="19">
        <v>1.6919999999999999</v>
      </c>
      <c r="P33" s="14"/>
      <c r="Q33" s="14"/>
      <c r="R33" s="14"/>
      <c r="S33" s="14"/>
      <c r="T33" s="14"/>
    </row>
    <row r="34" spans="1:20">
      <c r="A34" s="14"/>
      <c r="B34" s="14"/>
      <c r="C34" s="14" t="s">
        <v>8</v>
      </c>
      <c r="D34" s="21">
        <v>0.85099999999999998</v>
      </c>
      <c r="E34" s="21">
        <v>0.872</v>
      </c>
      <c r="F34" s="21">
        <v>0.85799999999999998</v>
      </c>
      <c r="G34" s="21">
        <v>0.88900000000000001</v>
      </c>
      <c r="H34" s="21">
        <v>0.89</v>
      </c>
      <c r="I34" s="21">
        <v>0.88700000000000001</v>
      </c>
      <c r="J34" s="21">
        <v>0.88300000000000001</v>
      </c>
      <c r="K34" s="21">
        <v>0.89200000000000002</v>
      </c>
      <c r="L34" s="21">
        <v>0.89400000000000002</v>
      </c>
      <c r="M34" s="21">
        <v>0.872</v>
      </c>
      <c r="N34" s="21">
        <v>0.90100000000000002</v>
      </c>
      <c r="O34" s="21">
        <v>0.876</v>
      </c>
      <c r="P34" s="14"/>
      <c r="Q34" s="17">
        <v>0.875</v>
      </c>
      <c r="R34" s="17">
        <v>0.02</v>
      </c>
      <c r="S34" s="14"/>
      <c r="T34" s="14"/>
    </row>
    <row r="35" spans="1:20">
      <c r="A35" s="14"/>
      <c r="B35" s="14"/>
      <c r="C35" s="14"/>
      <c r="D35" s="21">
        <v>0.82299999999999995</v>
      </c>
      <c r="E35" s="21">
        <v>0.84</v>
      </c>
      <c r="F35" s="21">
        <v>0.86499999999999999</v>
      </c>
      <c r="G35" s="21">
        <v>0.875</v>
      </c>
      <c r="H35" s="21">
        <v>0.873</v>
      </c>
      <c r="I35" s="21">
        <v>0.85799999999999998</v>
      </c>
      <c r="J35" s="21">
        <v>0.88100000000000001</v>
      </c>
      <c r="K35" s="21">
        <v>0.877</v>
      </c>
      <c r="L35" s="21">
        <v>0.879</v>
      </c>
      <c r="M35" s="21">
        <v>0.91700000000000004</v>
      </c>
      <c r="N35" s="21">
        <v>0.879</v>
      </c>
      <c r="O35" s="21">
        <v>0.85799999999999998</v>
      </c>
      <c r="P35" s="14"/>
      <c r="Q35" s="14"/>
      <c r="R35" s="14"/>
      <c r="S35" s="14"/>
      <c r="T35" s="14"/>
    </row>
    <row r="36" spans="1:20">
      <c r="A36" s="14"/>
      <c r="B36" s="14"/>
      <c r="C36" s="14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4"/>
      <c r="Q36" s="14"/>
      <c r="R36" s="14"/>
      <c r="S36" s="14"/>
      <c r="T36" s="14"/>
    </row>
    <row r="37" spans="1:20">
      <c r="A37" s="13">
        <v>16</v>
      </c>
      <c r="B37" s="14">
        <v>37</v>
      </c>
      <c r="C37" s="14" t="s">
        <v>6</v>
      </c>
      <c r="D37" s="16">
        <v>1.7529999999999999</v>
      </c>
      <c r="E37" s="16">
        <v>1.823</v>
      </c>
      <c r="F37" s="16">
        <v>1.792</v>
      </c>
      <c r="G37" s="16">
        <v>1.79</v>
      </c>
      <c r="H37" s="16">
        <v>1.8129999999999999</v>
      </c>
      <c r="I37" s="16">
        <v>1.8129999999999999</v>
      </c>
      <c r="J37" s="16">
        <v>1.794</v>
      </c>
      <c r="K37" s="16">
        <v>1.7889999999999999</v>
      </c>
      <c r="L37" s="16">
        <v>1.8129999999999999</v>
      </c>
      <c r="M37" s="16">
        <v>1.859</v>
      </c>
      <c r="N37" s="16">
        <v>1.78</v>
      </c>
      <c r="O37" s="16">
        <v>1.8169999999999999</v>
      </c>
      <c r="P37" s="14"/>
      <c r="Q37" s="17">
        <v>1.8129999999999999</v>
      </c>
      <c r="R37" s="17">
        <v>2.7E-2</v>
      </c>
      <c r="S37" s="14"/>
      <c r="T37" s="12">
        <v>0.93799999999999994</v>
      </c>
    </row>
    <row r="38" spans="1:20">
      <c r="A38" s="14"/>
      <c r="B38" s="14"/>
      <c r="C38" s="14"/>
      <c r="D38" s="16">
        <v>1.7629999999999999</v>
      </c>
      <c r="E38" s="16">
        <v>1.8120000000000001</v>
      </c>
      <c r="F38" s="16">
        <v>1.823</v>
      </c>
      <c r="G38" s="16">
        <v>1.837</v>
      </c>
      <c r="H38" s="16">
        <v>1.837</v>
      </c>
      <c r="I38" s="16">
        <v>1.8440000000000001</v>
      </c>
      <c r="J38" s="16">
        <v>1.831</v>
      </c>
      <c r="K38" s="16">
        <v>1.835</v>
      </c>
      <c r="L38" s="16">
        <v>1.8540000000000001</v>
      </c>
      <c r="M38" s="16">
        <v>1.8129999999999999</v>
      </c>
      <c r="N38" s="16">
        <v>1.827</v>
      </c>
      <c r="O38" s="16">
        <v>1.7969999999999999</v>
      </c>
      <c r="P38" s="14"/>
      <c r="Q38" s="14"/>
      <c r="R38" s="14"/>
      <c r="S38" s="14"/>
      <c r="T38" s="14"/>
    </row>
    <row r="39" spans="1:20">
      <c r="A39" s="14"/>
      <c r="B39" s="14"/>
      <c r="C39" s="14" t="s">
        <v>7</v>
      </c>
      <c r="D39" s="19">
        <v>1.7509999999999999</v>
      </c>
      <c r="E39" s="19">
        <v>1.7849999999999999</v>
      </c>
      <c r="F39" s="19">
        <v>1.819</v>
      </c>
      <c r="G39" s="19">
        <v>1.8180000000000001</v>
      </c>
      <c r="H39" s="19">
        <v>1.8149999999999999</v>
      </c>
      <c r="I39" s="19">
        <v>1.8240000000000001</v>
      </c>
      <c r="J39" s="19">
        <v>1.8140000000000001</v>
      </c>
      <c r="K39" s="19">
        <v>1.8120000000000001</v>
      </c>
      <c r="L39" s="19">
        <v>1.835</v>
      </c>
      <c r="M39" s="19">
        <v>1.7969999999999999</v>
      </c>
      <c r="N39" s="19">
        <v>1.7909999999999999</v>
      </c>
      <c r="O39" s="19">
        <v>1.744</v>
      </c>
      <c r="P39" s="14"/>
      <c r="Q39" s="17">
        <v>1.7969999999999999</v>
      </c>
      <c r="R39" s="17">
        <v>3.3000000000000002E-2</v>
      </c>
      <c r="S39" s="14"/>
      <c r="T39" s="17">
        <v>0.92200000000000004</v>
      </c>
    </row>
    <row r="40" spans="1:20">
      <c r="A40" s="14"/>
      <c r="B40" s="14"/>
      <c r="C40" s="14"/>
      <c r="D40" s="19">
        <v>1.724</v>
      </c>
      <c r="E40" s="19">
        <v>1.764</v>
      </c>
      <c r="F40" s="19">
        <v>1.802</v>
      </c>
      <c r="G40" s="19">
        <v>1.8080000000000001</v>
      </c>
      <c r="H40" s="19">
        <v>1.841</v>
      </c>
      <c r="I40" s="19">
        <v>1.825</v>
      </c>
      <c r="J40" s="19">
        <v>1.8180000000000001</v>
      </c>
      <c r="K40" s="19">
        <v>1.837</v>
      </c>
      <c r="L40" s="19">
        <v>1.821</v>
      </c>
      <c r="M40" s="19">
        <v>1.7569999999999999</v>
      </c>
      <c r="N40" s="19">
        <v>1.754</v>
      </c>
      <c r="O40" s="19">
        <v>1.7609999999999999</v>
      </c>
      <c r="P40" s="14"/>
      <c r="Q40" s="14"/>
      <c r="R40" s="14"/>
      <c r="S40" s="14"/>
      <c r="T40" s="14"/>
    </row>
    <row r="41" spans="1:20">
      <c r="A41" s="14"/>
      <c r="B41" s="14"/>
      <c r="C41" s="14" t="s">
        <v>8</v>
      </c>
      <c r="D41" s="21">
        <v>0.84899999999999998</v>
      </c>
      <c r="E41" s="21">
        <v>0.873</v>
      </c>
      <c r="F41" s="21">
        <v>0.85899999999999999</v>
      </c>
      <c r="G41" s="21">
        <v>0.89</v>
      </c>
      <c r="H41" s="21">
        <v>0.89100000000000001</v>
      </c>
      <c r="I41" s="21">
        <v>0.88800000000000001</v>
      </c>
      <c r="J41" s="21">
        <v>0.88500000000000001</v>
      </c>
      <c r="K41" s="21">
        <v>0.89300000000000002</v>
      </c>
      <c r="L41" s="21">
        <v>0.89500000000000002</v>
      </c>
      <c r="M41" s="21">
        <v>0.873</v>
      </c>
      <c r="N41" s="21">
        <v>0.90100000000000002</v>
      </c>
      <c r="O41" s="21">
        <v>0.875</v>
      </c>
      <c r="P41" s="14"/>
      <c r="Q41" s="17">
        <v>0.874</v>
      </c>
      <c r="R41" s="17">
        <v>2.1000000000000001E-2</v>
      </c>
      <c r="S41" s="14"/>
      <c r="T41" s="14"/>
    </row>
    <row r="42" spans="1:20">
      <c r="A42" s="14"/>
      <c r="B42" s="14"/>
      <c r="C42" s="14"/>
      <c r="D42" s="21">
        <v>0.81699999999999995</v>
      </c>
      <c r="E42" s="21">
        <v>0.83899999999999997</v>
      </c>
      <c r="F42" s="21">
        <v>0.86499999999999999</v>
      </c>
      <c r="G42" s="21">
        <v>0.875</v>
      </c>
      <c r="H42" s="21">
        <v>0.873</v>
      </c>
      <c r="I42" s="21">
        <v>0.85799999999999998</v>
      </c>
      <c r="J42" s="21">
        <v>0.88</v>
      </c>
      <c r="K42" s="21">
        <v>0.877</v>
      </c>
      <c r="L42" s="21">
        <v>0.879</v>
      </c>
      <c r="M42" s="21">
        <v>0.91800000000000004</v>
      </c>
      <c r="N42" s="21">
        <v>0.878</v>
      </c>
      <c r="O42" s="21">
        <v>0.85399999999999998</v>
      </c>
      <c r="P42" s="14"/>
      <c r="Q42" s="14"/>
      <c r="R42" s="14"/>
      <c r="S42" s="14"/>
      <c r="T42" s="14"/>
    </row>
    <row r="43" spans="1:20">
      <c r="A43" s="14"/>
      <c r="B43" s="14"/>
      <c r="C43" s="14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4"/>
      <c r="Q43" s="14"/>
      <c r="R43" s="14"/>
      <c r="S43" s="14"/>
      <c r="T43" s="14"/>
    </row>
    <row r="44" spans="1:20">
      <c r="A44" s="13">
        <v>18</v>
      </c>
      <c r="B44" s="14">
        <v>37</v>
      </c>
      <c r="C44" s="14" t="s">
        <v>6</v>
      </c>
      <c r="D44" s="16">
        <v>1.7949999999999999</v>
      </c>
      <c r="E44" s="16">
        <v>1.8540000000000001</v>
      </c>
      <c r="F44" s="16">
        <v>1.855</v>
      </c>
      <c r="G44" s="16">
        <v>1.847</v>
      </c>
      <c r="H44" s="16">
        <v>1.88</v>
      </c>
      <c r="I44" s="16">
        <v>1.89</v>
      </c>
      <c r="J44" s="16">
        <v>1.86</v>
      </c>
      <c r="K44" s="16">
        <v>1.8580000000000001</v>
      </c>
      <c r="L44" s="16">
        <v>1.8779999999999999</v>
      </c>
      <c r="M44" s="16">
        <v>1.9359999999999999</v>
      </c>
      <c r="N44" s="16">
        <v>1.8440000000000001</v>
      </c>
      <c r="O44" s="16">
        <v>1.873</v>
      </c>
      <c r="P44" s="14"/>
      <c r="Q44" s="17">
        <v>1.857</v>
      </c>
      <c r="R44" s="17">
        <v>2.9000000000000001E-2</v>
      </c>
      <c r="S44" s="14"/>
      <c r="T44" s="12">
        <v>0.98299999999999998</v>
      </c>
    </row>
    <row r="45" spans="1:20">
      <c r="A45" s="14"/>
      <c r="B45" s="14"/>
      <c r="C45" s="14"/>
      <c r="D45" s="16">
        <v>1.786</v>
      </c>
      <c r="E45" s="16">
        <v>1.8380000000000001</v>
      </c>
      <c r="F45" s="16">
        <v>1.845</v>
      </c>
      <c r="G45" s="16">
        <v>1.86</v>
      </c>
      <c r="H45" s="16">
        <v>1.857</v>
      </c>
      <c r="I45" s="16">
        <v>1.8720000000000001</v>
      </c>
      <c r="J45" s="16">
        <v>1.859</v>
      </c>
      <c r="K45" s="16">
        <v>1.8660000000000001</v>
      </c>
      <c r="L45" s="16">
        <v>1.881</v>
      </c>
      <c r="M45" s="16">
        <v>1.8460000000000001</v>
      </c>
      <c r="N45" s="16">
        <v>1.855</v>
      </c>
      <c r="O45" s="16">
        <v>1.84</v>
      </c>
      <c r="P45" s="14"/>
      <c r="Q45" s="14"/>
      <c r="R45" s="14"/>
      <c r="S45" s="14"/>
      <c r="T45" s="14"/>
    </row>
    <row r="46" spans="1:20">
      <c r="A46" s="14"/>
      <c r="B46" s="14"/>
      <c r="C46" s="14" t="s">
        <v>7</v>
      </c>
      <c r="D46" s="19">
        <v>1.792</v>
      </c>
      <c r="E46" s="19">
        <v>1.8120000000000001</v>
      </c>
      <c r="F46" s="19">
        <v>1.849</v>
      </c>
      <c r="G46" s="19">
        <v>1.853</v>
      </c>
      <c r="H46" s="19">
        <v>1.8560000000000001</v>
      </c>
      <c r="I46" s="19">
        <v>1.865</v>
      </c>
      <c r="J46" s="19">
        <v>1.8540000000000001</v>
      </c>
      <c r="K46" s="19">
        <v>1.8560000000000001</v>
      </c>
      <c r="L46" s="19">
        <v>1.873</v>
      </c>
      <c r="M46" s="19">
        <v>1.859</v>
      </c>
      <c r="N46" s="19">
        <v>1.84</v>
      </c>
      <c r="O46" s="19">
        <v>1.784</v>
      </c>
      <c r="P46" s="14"/>
      <c r="Q46" s="17">
        <v>1.839</v>
      </c>
      <c r="R46" s="17">
        <v>3.3000000000000002E-2</v>
      </c>
      <c r="S46" s="14"/>
      <c r="T46" s="17">
        <v>0.96499999999999997</v>
      </c>
    </row>
    <row r="47" spans="1:20">
      <c r="A47" s="14"/>
      <c r="B47" s="14"/>
      <c r="C47" s="14"/>
      <c r="D47" s="19">
        <v>1.7609999999999999</v>
      </c>
      <c r="E47" s="19">
        <v>1.8</v>
      </c>
      <c r="F47" s="19">
        <v>1.8420000000000001</v>
      </c>
      <c r="G47" s="19">
        <v>1.8460000000000001</v>
      </c>
      <c r="H47" s="19">
        <v>1.8759999999999999</v>
      </c>
      <c r="I47" s="19">
        <v>1.873</v>
      </c>
      <c r="J47" s="19">
        <v>1.869</v>
      </c>
      <c r="K47" s="19">
        <v>1.879</v>
      </c>
      <c r="L47" s="19">
        <v>1.869</v>
      </c>
      <c r="M47" s="19">
        <v>1.8120000000000001</v>
      </c>
      <c r="N47" s="19">
        <v>1.8049999999999999</v>
      </c>
      <c r="O47" s="19">
        <v>1.8169999999999999</v>
      </c>
      <c r="P47" s="14"/>
      <c r="Q47" s="14"/>
      <c r="R47" s="14"/>
      <c r="S47" s="14"/>
      <c r="T47" s="14"/>
    </row>
    <row r="48" spans="1:20">
      <c r="A48" s="14"/>
      <c r="B48" s="14"/>
      <c r="C48" s="14" t="s">
        <v>8</v>
      </c>
      <c r="D48" s="21">
        <v>0.84599999999999997</v>
      </c>
      <c r="E48" s="21">
        <v>0.874</v>
      </c>
      <c r="F48" s="21">
        <v>0.86</v>
      </c>
      <c r="G48" s="21">
        <v>0.89200000000000002</v>
      </c>
      <c r="H48" s="21">
        <v>0.89300000000000002</v>
      </c>
      <c r="I48" s="21">
        <v>0.89</v>
      </c>
      <c r="J48" s="21">
        <v>0.88600000000000001</v>
      </c>
      <c r="K48" s="21">
        <v>0.89500000000000002</v>
      </c>
      <c r="L48" s="21">
        <v>0.89600000000000002</v>
      </c>
      <c r="M48" s="21">
        <v>0.875</v>
      </c>
      <c r="N48" s="21">
        <v>0.90200000000000002</v>
      </c>
      <c r="O48" s="21">
        <v>0.873</v>
      </c>
      <c r="P48" s="14"/>
      <c r="Q48" s="17">
        <v>0.874</v>
      </c>
      <c r="R48" s="17">
        <v>2.3E-2</v>
      </c>
      <c r="S48" s="14"/>
      <c r="T48" s="14"/>
    </row>
    <row r="49" spans="1:20">
      <c r="A49" s="14"/>
      <c r="B49" s="14"/>
      <c r="C49" s="14"/>
      <c r="D49" s="21">
        <v>0.81100000000000005</v>
      </c>
      <c r="E49" s="21">
        <v>0.83799999999999997</v>
      </c>
      <c r="F49" s="21">
        <v>0.86499999999999999</v>
      </c>
      <c r="G49" s="21">
        <v>0.874</v>
      </c>
      <c r="H49" s="21">
        <v>0.873</v>
      </c>
      <c r="I49" s="21">
        <v>0.85799999999999998</v>
      </c>
      <c r="J49" s="21">
        <v>0.88100000000000001</v>
      </c>
      <c r="K49" s="21">
        <v>0.877</v>
      </c>
      <c r="L49" s="21">
        <v>0.879</v>
      </c>
      <c r="M49" s="21">
        <v>0.91600000000000004</v>
      </c>
      <c r="N49" s="21">
        <v>0.878</v>
      </c>
      <c r="O49" s="21">
        <v>0.85</v>
      </c>
      <c r="P49" s="14"/>
      <c r="Q49" s="14"/>
      <c r="R49" s="14"/>
      <c r="S49" s="14"/>
      <c r="T49" s="14"/>
    </row>
    <row r="50" spans="1:20">
      <c r="A50" s="14"/>
      <c r="B50" s="14"/>
      <c r="C50" s="14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4"/>
      <c r="Q50" s="14"/>
      <c r="R50" s="14"/>
      <c r="S50" s="14"/>
      <c r="T50" s="14"/>
    </row>
    <row r="51" spans="1:20">
      <c r="A51" s="13">
        <v>20</v>
      </c>
      <c r="B51" s="14">
        <v>37</v>
      </c>
      <c r="C51" s="14" t="s">
        <v>6</v>
      </c>
      <c r="D51" s="16">
        <v>1.833</v>
      </c>
      <c r="E51" s="16">
        <v>1.8979999999999999</v>
      </c>
      <c r="F51" s="16">
        <v>1.883</v>
      </c>
      <c r="G51" s="16">
        <v>1.899</v>
      </c>
      <c r="H51" s="16">
        <v>1.9139999999999999</v>
      </c>
      <c r="I51" s="16">
        <v>1.9339999999999999</v>
      </c>
      <c r="J51" s="16">
        <v>1.905</v>
      </c>
      <c r="K51" s="16">
        <v>1.9</v>
      </c>
      <c r="L51" s="16">
        <v>1.9079999999999999</v>
      </c>
      <c r="M51" s="16">
        <v>1.974</v>
      </c>
      <c r="N51" s="16">
        <v>1.925</v>
      </c>
      <c r="O51" s="16">
        <v>1.9219999999999999</v>
      </c>
      <c r="P51" s="14"/>
      <c r="Q51" s="17">
        <v>1.893</v>
      </c>
      <c r="R51" s="17">
        <v>3.3000000000000002E-2</v>
      </c>
      <c r="S51" s="14"/>
      <c r="T51" s="12">
        <v>1.0189999999999999</v>
      </c>
    </row>
    <row r="52" spans="1:20">
      <c r="A52" s="14"/>
      <c r="B52" s="14"/>
      <c r="C52" s="14"/>
      <c r="D52" s="16">
        <v>1.8109999999999999</v>
      </c>
      <c r="E52" s="16">
        <v>1.8640000000000001</v>
      </c>
      <c r="F52" s="16">
        <v>1.8740000000000001</v>
      </c>
      <c r="G52" s="16">
        <v>1.8879999999999999</v>
      </c>
      <c r="H52" s="16">
        <v>1.881</v>
      </c>
      <c r="I52" s="16">
        <v>1.8939999999999999</v>
      </c>
      <c r="J52" s="16">
        <v>1.879</v>
      </c>
      <c r="K52" s="16">
        <v>1.8879999999999999</v>
      </c>
      <c r="L52" s="16">
        <v>1.903</v>
      </c>
      <c r="M52" s="16">
        <v>1.8660000000000001</v>
      </c>
      <c r="N52" s="16">
        <v>1.8680000000000001</v>
      </c>
      <c r="O52" s="16">
        <v>1.9219999999999999</v>
      </c>
      <c r="P52" s="14"/>
      <c r="Q52" s="14"/>
      <c r="R52" s="14"/>
      <c r="S52" s="14"/>
      <c r="T52" s="14"/>
    </row>
    <row r="53" spans="1:20">
      <c r="A53" s="14"/>
      <c r="B53" s="14"/>
      <c r="C53" s="14" t="s">
        <v>7</v>
      </c>
      <c r="D53" s="19">
        <v>1.821</v>
      </c>
      <c r="E53" s="19">
        <v>1.835</v>
      </c>
      <c r="F53" s="19">
        <v>1.87</v>
      </c>
      <c r="G53" s="19">
        <v>1.8779999999999999</v>
      </c>
      <c r="H53" s="19">
        <v>1.881</v>
      </c>
      <c r="I53" s="19">
        <v>1.8839999999999999</v>
      </c>
      <c r="J53" s="19">
        <v>1.875</v>
      </c>
      <c r="K53" s="19">
        <v>1.8859999999999999</v>
      </c>
      <c r="L53" s="19">
        <v>1.901</v>
      </c>
      <c r="M53" s="19">
        <v>1.8839999999999999</v>
      </c>
      <c r="N53" s="19">
        <v>1.865</v>
      </c>
      <c r="O53" s="19">
        <v>1.8740000000000001</v>
      </c>
      <c r="P53" s="14"/>
      <c r="Q53" s="17">
        <v>1.8680000000000001</v>
      </c>
      <c r="R53" s="17">
        <v>3.1E-2</v>
      </c>
      <c r="S53" s="14"/>
      <c r="T53" s="17">
        <v>0.99399999999999999</v>
      </c>
    </row>
    <row r="54" spans="1:20">
      <c r="A54" s="14"/>
      <c r="B54" s="14"/>
      <c r="C54" s="14"/>
      <c r="D54" s="19">
        <v>1.7749999999999999</v>
      </c>
      <c r="E54" s="19">
        <v>1.8220000000000001</v>
      </c>
      <c r="F54" s="19">
        <v>1.863</v>
      </c>
      <c r="G54" s="19">
        <v>1.87</v>
      </c>
      <c r="H54" s="19">
        <v>1.9059999999999999</v>
      </c>
      <c r="I54" s="19">
        <v>1.8979999999999999</v>
      </c>
      <c r="J54" s="19">
        <v>1.89</v>
      </c>
      <c r="K54" s="19">
        <v>1.8939999999999999</v>
      </c>
      <c r="L54" s="19">
        <v>1.9039999999999999</v>
      </c>
      <c r="M54" s="19">
        <v>1.845</v>
      </c>
      <c r="N54" s="19">
        <v>1.8440000000000001</v>
      </c>
      <c r="O54" s="19">
        <v>1.86</v>
      </c>
      <c r="P54" s="14"/>
      <c r="Q54" s="14"/>
      <c r="R54" s="14"/>
      <c r="S54" s="14"/>
      <c r="T54" s="14"/>
    </row>
    <row r="55" spans="1:20">
      <c r="A55" s="14"/>
      <c r="B55" s="14"/>
      <c r="C55" s="14" t="s">
        <v>8</v>
      </c>
      <c r="D55" s="21">
        <v>0.84299999999999997</v>
      </c>
      <c r="E55" s="21">
        <v>0.875</v>
      </c>
      <c r="F55" s="21">
        <v>0.86099999999999999</v>
      </c>
      <c r="G55" s="21">
        <v>0.89300000000000002</v>
      </c>
      <c r="H55" s="21">
        <v>0.89400000000000002</v>
      </c>
      <c r="I55" s="21">
        <v>0.89100000000000001</v>
      </c>
      <c r="J55" s="21">
        <v>0.88800000000000001</v>
      </c>
      <c r="K55" s="21">
        <v>0.89600000000000002</v>
      </c>
      <c r="L55" s="21">
        <v>0.89800000000000002</v>
      </c>
      <c r="M55" s="21">
        <v>0.875</v>
      </c>
      <c r="N55" s="21">
        <v>0.90300000000000002</v>
      </c>
      <c r="O55" s="21">
        <v>0.872</v>
      </c>
      <c r="P55" s="14"/>
      <c r="Q55" s="17">
        <v>0.874</v>
      </c>
      <c r="R55" s="17">
        <v>2.5000000000000001E-2</v>
      </c>
      <c r="S55" s="14"/>
      <c r="T55" s="14"/>
    </row>
    <row r="56" spans="1:20">
      <c r="A56" s="14"/>
      <c r="B56" s="14"/>
      <c r="C56" s="14"/>
      <c r="D56" s="21">
        <v>0.80300000000000005</v>
      </c>
      <c r="E56" s="21">
        <v>0.83699999999999997</v>
      </c>
      <c r="F56" s="21">
        <v>0.86499999999999999</v>
      </c>
      <c r="G56" s="21">
        <v>0.873</v>
      </c>
      <c r="H56" s="21">
        <v>0.872</v>
      </c>
      <c r="I56" s="21">
        <v>0.85699999999999998</v>
      </c>
      <c r="J56" s="21">
        <v>0.88</v>
      </c>
      <c r="K56" s="21">
        <v>0.877</v>
      </c>
      <c r="L56" s="21">
        <v>0.879</v>
      </c>
      <c r="M56" s="21">
        <v>0.91700000000000004</v>
      </c>
      <c r="N56" s="21">
        <v>0.877</v>
      </c>
      <c r="O56" s="21">
        <v>0.84499999999999997</v>
      </c>
      <c r="P56" s="14"/>
      <c r="Q56" s="14"/>
      <c r="R56" s="14"/>
      <c r="S56" s="14"/>
      <c r="T56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E.coli_001</vt:lpstr>
      <vt:lpstr>MRSA</vt:lpstr>
    </vt:vector>
  </TitlesOfParts>
  <Company>MSU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Benson</dc:creator>
  <cp:lastModifiedBy>Evelyn Benson</cp:lastModifiedBy>
  <dcterms:created xsi:type="dcterms:W3CDTF">2019-02-20T20:22:33Z</dcterms:created>
  <dcterms:modified xsi:type="dcterms:W3CDTF">2019-02-20T20:35:05Z</dcterms:modified>
</cp:coreProperties>
</file>