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features pc" sheetId="1" r:id="rId1"/>
    <sheet name="complexity" sheetId="2" r:id="rId2"/>
    <sheet name="my pc" sheetId="3" r:id="rId3"/>
    <sheet name="powerful pc" sheetId="4" r:id="rId4"/>
  </sheets>
  <calcPr calcId="145621"/>
</workbook>
</file>

<file path=xl/calcChain.xml><?xml version="1.0" encoding="utf-8"?>
<calcChain xmlns="http://schemas.openxmlformats.org/spreadsheetml/2006/main">
  <c r="J25" i="4" l="1"/>
  <c r="I25" i="4"/>
  <c r="H29" i="4"/>
  <c r="I29" i="4" s="1"/>
  <c r="J29" i="4" s="1"/>
  <c r="H27" i="4"/>
  <c r="I27" i="4" s="1"/>
  <c r="J27" i="4" s="1"/>
  <c r="H25" i="4"/>
  <c r="H20" i="4"/>
  <c r="I20" i="4" s="1"/>
  <c r="J20" i="4" s="1"/>
  <c r="H19" i="4"/>
  <c r="I19" i="4" s="1"/>
  <c r="J19" i="4" s="1"/>
  <c r="H18" i="4"/>
  <c r="I18" i="4" s="1"/>
  <c r="J18" i="4" s="1"/>
  <c r="H10" i="4"/>
  <c r="I10" i="4" s="1"/>
  <c r="J10" i="4" s="1"/>
  <c r="H9" i="4"/>
  <c r="I9" i="4" s="1"/>
  <c r="J9" i="4" s="1"/>
  <c r="H8" i="4"/>
  <c r="I8" i="4" s="1"/>
  <c r="J8" i="4" s="1"/>
  <c r="H31" i="4"/>
  <c r="H30" i="4"/>
  <c r="H28" i="4"/>
  <c r="H26" i="4"/>
  <c r="H24" i="4"/>
  <c r="H23" i="4"/>
  <c r="H22" i="4"/>
  <c r="H21" i="4"/>
  <c r="H17" i="4"/>
  <c r="H16" i="4"/>
  <c r="H15" i="4"/>
  <c r="H14" i="4"/>
  <c r="H13" i="4"/>
  <c r="H12" i="4"/>
  <c r="H11" i="4"/>
  <c r="H7" i="4"/>
  <c r="H6" i="4"/>
  <c r="H5" i="4"/>
  <c r="H4" i="4"/>
  <c r="H3" i="4"/>
  <c r="H2" i="4"/>
  <c r="H3" i="3"/>
  <c r="H4" i="3"/>
  <c r="H5" i="3"/>
  <c r="H6" i="3"/>
  <c r="H7" i="3"/>
  <c r="I9" i="3" s="1"/>
  <c r="J9" i="3" s="1"/>
  <c r="H8" i="3"/>
  <c r="H9" i="3"/>
  <c r="H10" i="3"/>
  <c r="H11" i="3"/>
  <c r="H12" i="3"/>
  <c r="I13" i="3" s="1"/>
  <c r="J13" i="3" s="1"/>
  <c r="H13" i="3"/>
  <c r="H14" i="3"/>
  <c r="H15" i="3"/>
  <c r="H16" i="3"/>
  <c r="H2" i="3"/>
  <c r="I3" i="3" l="1"/>
  <c r="J3" i="3" s="1"/>
  <c r="I2" i="3"/>
  <c r="J2" i="3" s="1"/>
  <c r="I4" i="3"/>
  <c r="J4" i="3" s="1"/>
  <c r="I14" i="3"/>
  <c r="J14" i="3" s="1"/>
  <c r="I11" i="3"/>
  <c r="J11" i="3" s="1"/>
  <c r="I10" i="3"/>
  <c r="J10" i="3" s="1"/>
  <c r="I7" i="3"/>
  <c r="J7" i="3" s="1"/>
  <c r="I8" i="3"/>
  <c r="J8" i="3" s="1"/>
  <c r="I12" i="3"/>
  <c r="J12" i="3" s="1"/>
  <c r="I6" i="3"/>
  <c r="J6" i="3" s="1"/>
  <c r="I5" i="3"/>
  <c r="J5" i="3" s="1"/>
  <c r="I16" i="3"/>
  <c r="J16" i="3" s="1"/>
  <c r="I15" i="3"/>
  <c r="J15" i="3" s="1"/>
  <c r="I26" i="4"/>
  <c r="J26" i="4" s="1"/>
  <c r="I24" i="4"/>
  <c r="J24" i="4" s="1"/>
  <c r="I28" i="4"/>
  <c r="J28" i="4" s="1"/>
  <c r="I23" i="4"/>
  <c r="J23" i="4" s="1"/>
  <c r="I31" i="4"/>
  <c r="J31" i="4" s="1"/>
  <c r="I14" i="4"/>
  <c r="J14" i="4" s="1"/>
  <c r="I3" i="4"/>
  <c r="J3" i="4" s="1"/>
  <c r="I4" i="4"/>
  <c r="J4" i="4" s="1"/>
  <c r="I2" i="4"/>
  <c r="J2" i="4" s="1"/>
  <c r="I6" i="4"/>
  <c r="J6" i="4" s="1"/>
  <c r="I15" i="4"/>
  <c r="J15" i="4" s="1"/>
  <c r="I7" i="4"/>
  <c r="J7" i="4" s="1"/>
  <c r="I21" i="4"/>
  <c r="J21" i="4" s="1"/>
  <c r="I12" i="4"/>
  <c r="J12" i="4" s="1"/>
  <c r="I13" i="4"/>
  <c r="J13" i="4" s="1"/>
  <c r="I5" i="4"/>
  <c r="J5" i="4" s="1"/>
  <c r="I11" i="4"/>
  <c r="J11" i="4" s="1"/>
  <c r="I17" i="4"/>
  <c r="J17" i="4" s="1"/>
  <c r="I16" i="4"/>
  <c r="J16" i="4" s="1"/>
  <c r="I30" i="4"/>
  <c r="J30" i="4" s="1"/>
  <c r="I22" i="4"/>
  <c r="J22" i="4" s="1"/>
</calcChain>
</file>

<file path=xl/sharedStrings.xml><?xml version="1.0" encoding="utf-8"?>
<sst xmlns="http://schemas.openxmlformats.org/spreadsheetml/2006/main" count="103" uniqueCount="67">
  <si>
    <t>Build</t>
  </si>
  <si>
    <t>My PC</t>
  </si>
  <si>
    <t>Powerful PC</t>
  </si>
  <si>
    <t>CPU</t>
  </si>
  <si>
    <t>Architecture</t>
  </si>
  <si>
    <t>Threads per core</t>
  </si>
  <si>
    <t>Cores per socket</t>
  </si>
  <si>
    <t xml:space="preserve">Sockets </t>
  </si>
  <si>
    <t xml:space="preserve">Total cores </t>
  </si>
  <si>
    <t xml:space="preserve">Model name </t>
  </si>
  <si>
    <t>CPU max MHz</t>
  </si>
  <si>
    <t>CPU min MHz</t>
  </si>
  <si>
    <t xml:space="preserve">L1d cache </t>
  </si>
  <si>
    <t xml:space="preserve">L1i cache </t>
  </si>
  <si>
    <t>L2 cache</t>
  </si>
  <si>
    <t>L3 cache</t>
  </si>
  <si>
    <t>RAM</t>
  </si>
  <si>
    <t xml:space="preserve">OS </t>
  </si>
  <si>
    <t>8 GB</t>
  </si>
  <si>
    <t xml:space="preserve"> 4 (8 with hyperthreading)</t>
  </si>
  <si>
    <t>4 x 32 KB</t>
  </si>
  <si>
    <t>4 x 256 KB</t>
  </si>
  <si>
    <t>8 MB</t>
  </si>
  <si>
    <t>Size</t>
  </si>
  <si>
    <t>Version</t>
  </si>
  <si>
    <t>Windows 10 Home</t>
  </si>
  <si>
    <t xml:space="preserve"> Intel(R) Core(TM) i5-9300H CPU @ 2.40GHz, Intel Core i5-9300H</t>
  </si>
  <si>
    <t>x86</t>
  </si>
  <si>
    <t>4.1 Ghz</t>
  </si>
  <si>
    <t>2.4 Ghz</t>
  </si>
  <si>
    <t>12th Gen Intel(R) Core(TM) i7-12800HX, 2000 MHz</t>
  </si>
  <si>
    <t xml:space="preserve"> 16 (24 with hyperthreading)</t>
  </si>
  <si>
    <t>16 GB</t>
  </si>
  <si>
    <t xml:space="preserve">windows 11 pro
</t>
  </si>
  <si>
    <t>2.0 Ghz</t>
  </si>
  <si>
    <t>4.8 Ghz</t>
  </si>
  <si>
    <t>16 x 80 KB</t>
  </si>
  <si>
    <t>16 x 1.25 MB</t>
  </si>
  <si>
    <t>25 MB</t>
  </si>
  <si>
    <t>-</t>
  </si>
  <si>
    <t>Algorithms</t>
  </si>
  <si>
    <t>Bubble Sort</t>
  </si>
  <si>
    <t>Selection Sort</t>
  </si>
  <si>
    <t xml:space="preserve">Insertion Sort </t>
  </si>
  <si>
    <t xml:space="preserve">Quick Sort </t>
  </si>
  <si>
    <t>Merge Sort</t>
  </si>
  <si>
    <t>Heap Sort</t>
  </si>
  <si>
    <t>Best Case</t>
  </si>
  <si>
    <t>O(N)</t>
  </si>
  <si>
    <t>O(N^2)</t>
  </si>
  <si>
    <t>O(N log N)</t>
  </si>
  <si>
    <t>Average Case</t>
  </si>
  <si>
    <t>Worst Case</t>
  </si>
  <si>
    <t>Space Complexity</t>
  </si>
  <si>
    <t>O(1)</t>
  </si>
  <si>
    <t>#</t>
  </si>
  <si>
    <t>p</t>
  </si>
  <si>
    <t>window</t>
  </si>
  <si>
    <t>Tp(1)</t>
  </si>
  <si>
    <t>Tp(2)</t>
  </si>
  <si>
    <t>Tp(3)</t>
  </si>
  <si>
    <t>Tp = min()</t>
  </si>
  <si>
    <t>Sp</t>
  </si>
  <si>
    <t>Ep</t>
  </si>
  <si>
    <t>n = 10000</t>
  </si>
  <si>
    <t>n = 100000</t>
  </si>
  <si>
    <t>n 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</si>
</sst>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marker>
            <c:symbol val="none"/>
          </c:marker>
          <c:cat>
            <c:numRef>
              <c:f>'my pc'!$C$2:$C$6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'my pc'!$I$12:$I$16</c:f>
              <c:numCache>
                <c:formatCode>General</c:formatCode>
                <c:ptCount val="5"/>
                <c:pt idx="0">
                  <c:v>1</c:v>
                </c:pt>
                <c:pt idx="1">
                  <c:v>1.1228881518506408</c:v>
                </c:pt>
                <c:pt idx="2">
                  <c:v>1.8026897982651302</c:v>
                </c:pt>
                <c:pt idx="3">
                  <c:v>2.1632818359082044</c:v>
                </c:pt>
                <c:pt idx="4">
                  <c:v>2.4061728395061728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8176"/>
        <c:axId val="110500096"/>
      </c:lineChart>
      <c:catAx>
        <c:axId val="1104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Нишки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500096"/>
        <c:crosses val="autoZero"/>
        <c:auto val="1"/>
        <c:lblAlgn val="ctr"/>
        <c:lblOffset val="100"/>
        <c:noMultiLvlLbl val="0"/>
      </c:catAx>
      <c:valAx>
        <c:axId val="11050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g-BG"/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9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Ефективност</c:v>
          </c:tx>
          <c:marker>
            <c:symbol val="none"/>
          </c:marker>
          <c:cat>
            <c:numRef>
              <c:f>'my pc'!$C$2:$C$6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'my pc'!$J$12:$J$16</c:f>
              <c:numCache>
                <c:formatCode>General</c:formatCode>
                <c:ptCount val="5"/>
                <c:pt idx="0">
                  <c:v>1</c:v>
                </c:pt>
                <c:pt idx="1">
                  <c:v>0.56144407592532042</c:v>
                </c:pt>
                <c:pt idx="2">
                  <c:v>0.45067244956628255</c:v>
                </c:pt>
                <c:pt idx="3">
                  <c:v>0.36054697265136743</c:v>
                </c:pt>
                <c:pt idx="4">
                  <c:v>0.3007716049382716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4784"/>
        <c:axId val="28154496"/>
      </c:lineChart>
      <c:catAx>
        <c:axId val="281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Нишки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54496"/>
        <c:crosses val="autoZero"/>
        <c:auto val="1"/>
        <c:lblAlgn val="ctr"/>
        <c:lblOffset val="100"/>
        <c:noMultiLvlLbl val="0"/>
      </c:catAx>
      <c:valAx>
        <c:axId val="2815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g-BG"/>
                  <a:t>Ефективност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3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marker>
            <c:symbol val="none"/>
          </c:marker>
          <c:cat>
            <c:numRef>
              <c:f>'powerful pc'!$C$2:$C$11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cat>
          <c:val>
            <c:numRef>
              <c:f>'powerful pc'!$I$22:$I$31</c:f>
              <c:numCache>
                <c:formatCode>General</c:formatCode>
                <c:ptCount val="10"/>
                <c:pt idx="0">
                  <c:v>1</c:v>
                </c:pt>
                <c:pt idx="1">
                  <c:v>1.2096563304292773</c:v>
                </c:pt>
                <c:pt idx="2">
                  <c:v>2.0199025556168415</c:v>
                </c:pt>
                <c:pt idx="3">
                  <c:v>3.3480629309359644</c:v>
                </c:pt>
                <c:pt idx="4">
                  <c:v>5.2402814214166469</c:v>
                </c:pt>
                <c:pt idx="5">
                  <c:v>5.1560483397864605</c:v>
                </c:pt>
                <c:pt idx="6">
                  <c:v>5.1292675809746138</c:v>
                </c:pt>
                <c:pt idx="7">
                  <c:v>5.7023292026211641</c:v>
                </c:pt>
                <c:pt idx="8">
                  <c:v>6.266219877370597</c:v>
                </c:pt>
                <c:pt idx="9">
                  <c:v>6.8232280102476519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2160"/>
        <c:axId val="77614080"/>
      </c:lineChart>
      <c:catAx>
        <c:axId val="776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Нишки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14080"/>
        <c:crosses val="autoZero"/>
        <c:auto val="1"/>
        <c:lblAlgn val="ctr"/>
        <c:lblOffset val="100"/>
        <c:noMultiLvlLbl val="0"/>
      </c:catAx>
      <c:valAx>
        <c:axId val="7761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g-BG"/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1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Ефективност</c:v>
          </c:tx>
          <c:marker>
            <c:symbol val="none"/>
          </c:marker>
          <c:cat>
            <c:numRef>
              <c:f>'powerful pc'!$C$2:$C$11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cat>
          <c:val>
            <c:numRef>
              <c:f>'powerful pc'!$J$22:$J$31</c:f>
              <c:numCache>
                <c:formatCode>General</c:formatCode>
                <c:ptCount val="10"/>
                <c:pt idx="0">
                  <c:v>1</c:v>
                </c:pt>
                <c:pt idx="1">
                  <c:v>0.60482816521463867</c:v>
                </c:pt>
                <c:pt idx="2">
                  <c:v>0.50497563890421038</c:v>
                </c:pt>
                <c:pt idx="3">
                  <c:v>0.41850786636699555</c:v>
                </c:pt>
                <c:pt idx="4">
                  <c:v>0.43669011845138722</c:v>
                </c:pt>
                <c:pt idx="5">
                  <c:v>0.32225302123665378</c:v>
                </c:pt>
                <c:pt idx="6">
                  <c:v>0.25646337904873068</c:v>
                </c:pt>
                <c:pt idx="7">
                  <c:v>0.23759705010921517</c:v>
                </c:pt>
                <c:pt idx="8">
                  <c:v>0.2237935670489499</c:v>
                </c:pt>
                <c:pt idx="9">
                  <c:v>0.21322587532023912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9504"/>
        <c:axId val="117682560"/>
      </c:lineChart>
      <c:catAx>
        <c:axId val="1175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Нишки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82560"/>
        <c:crosses val="autoZero"/>
        <c:auto val="1"/>
        <c:lblAlgn val="ctr"/>
        <c:lblOffset val="100"/>
        <c:noMultiLvlLbl val="0"/>
      </c:catAx>
      <c:valAx>
        <c:axId val="1176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g-BG"/>
                  <a:t>Ефективност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8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224790</xdr:colOff>
      <xdr:row>2</xdr:row>
      <xdr:rowOff>34290</xdr:rowOff>
    </xdr:from>
    <xdr:to>
      <xdr:col>17</xdr:col>
      <xdr:colOff>419100</xdr:colOff>
      <xdr:row>13</xdr:row>
      <xdr:rowOff>34290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15</xdr:row>
      <xdr:rowOff>121920</xdr:rowOff>
    </xdr:from>
    <xdr:to>
      <xdr:col>18</xdr:col>
      <xdr:colOff>266700</xdr:colOff>
      <xdr:row>28</xdr:row>
      <xdr:rowOff>0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6</xdr:row>
      <xdr:rowOff>38100</xdr:rowOff>
    </xdr:from>
    <xdr:to>
      <xdr:col>18</xdr:col>
      <xdr:colOff>163830</xdr:colOff>
      <xdr:row>17</xdr:row>
      <xdr:rowOff>38100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22860</xdr:colOff>
      <xdr:row>33</xdr:row>
      <xdr:rowOff>60960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4" sqref="D4"/>
    </sheetView>
  </sheetViews>
  <sheetFormatPr defaultRowHeight="14.4" x14ac:dyDescent="0.3"/>
  <cols>
    <col min="1" max="1" width="15.33203125" style="1" customWidth="1"/>
    <col min="2" max="2" width="20" style="1" customWidth="1"/>
    <col min="3" max="4" width="24.77734375" style="1" customWidth="1"/>
  </cols>
  <sheetData>
    <row r="1" spans="1:4" ht="39.6" customHeight="1" x14ac:dyDescent="0.3">
      <c r="A1" s="2"/>
      <c r="B1" s="2" t="s">
        <v>0</v>
      </c>
      <c r="C1" s="2" t="s">
        <v>1</v>
      </c>
      <c r="D1" s="2" t="s">
        <v>2</v>
      </c>
    </row>
    <row r="2" spans="1:4" ht="39.6" customHeight="1" x14ac:dyDescent="0.3">
      <c r="A2" s="5" t="s">
        <v>3</v>
      </c>
      <c r="B2" s="1" t="s">
        <v>4</v>
      </c>
      <c r="C2" s="2" t="s">
        <v>27</v>
      </c>
      <c r="D2" s="2" t="s">
        <v>27</v>
      </c>
    </row>
    <row r="3" spans="1:4" ht="39.6" customHeight="1" x14ac:dyDescent="0.3">
      <c r="A3" s="5"/>
      <c r="B3" s="1" t="s">
        <v>5</v>
      </c>
      <c r="C3" s="2">
        <v>2</v>
      </c>
      <c r="D3" s="2">
        <v>2</v>
      </c>
    </row>
    <row r="4" spans="1:4" ht="39.6" customHeight="1" x14ac:dyDescent="0.3">
      <c r="A4" s="5"/>
      <c r="B4" s="2" t="s">
        <v>6</v>
      </c>
      <c r="C4" s="2">
        <v>4</v>
      </c>
      <c r="D4" s="2" t="s">
        <v>39</v>
      </c>
    </row>
    <row r="5" spans="1:4" ht="39.6" customHeight="1" x14ac:dyDescent="0.3">
      <c r="A5" s="5"/>
      <c r="B5" s="2" t="s">
        <v>7</v>
      </c>
      <c r="C5" s="2">
        <v>1</v>
      </c>
      <c r="D5" s="2">
        <v>1</v>
      </c>
    </row>
    <row r="6" spans="1:4" ht="39.6" customHeight="1" x14ac:dyDescent="0.3">
      <c r="A6" s="5"/>
      <c r="B6" s="2" t="s">
        <v>8</v>
      </c>
      <c r="C6" s="2" t="s">
        <v>19</v>
      </c>
      <c r="D6" s="2" t="s">
        <v>31</v>
      </c>
    </row>
    <row r="7" spans="1:4" ht="39.6" customHeight="1" x14ac:dyDescent="0.3">
      <c r="A7" s="5"/>
      <c r="B7" s="2" t="s">
        <v>9</v>
      </c>
      <c r="C7" s="4" t="s">
        <v>26</v>
      </c>
      <c r="D7" s="4" t="s">
        <v>30</v>
      </c>
    </row>
    <row r="8" spans="1:4" ht="39.6" customHeight="1" x14ac:dyDescent="0.3">
      <c r="A8" s="5"/>
      <c r="B8" s="2" t="s">
        <v>10</v>
      </c>
      <c r="C8" s="2" t="s">
        <v>28</v>
      </c>
      <c r="D8" s="2" t="s">
        <v>35</v>
      </c>
    </row>
    <row r="9" spans="1:4" ht="39.6" customHeight="1" x14ac:dyDescent="0.3">
      <c r="A9" s="5"/>
      <c r="B9" s="2" t="s">
        <v>11</v>
      </c>
      <c r="C9" s="2" t="s">
        <v>29</v>
      </c>
      <c r="D9" s="2" t="s">
        <v>34</v>
      </c>
    </row>
    <row r="10" spans="1:4" ht="39.6" customHeight="1" x14ac:dyDescent="0.3">
      <c r="A10" s="5"/>
      <c r="B10" s="2" t="s">
        <v>12</v>
      </c>
      <c r="C10" s="2" t="s">
        <v>20</v>
      </c>
      <c r="D10" s="6" t="s">
        <v>36</v>
      </c>
    </row>
    <row r="11" spans="1:4" ht="39.6" customHeight="1" x14ac:dyDescent="0.3">
      <c r="A11" s="5"/>
      <c r="B11" s="2" t="s">
        <v>13</v>
      </c>
      <c r="C11" s="2" t="s">
        <v>20</v>
      </c>
      <c r="D11" s="7"/>
    </row>
    <row r="12" spans="1:4" ht="39.6" customHeight="1" x14ac:dyDescent="0.3">
      <c r="A12" s="5"/>
      <c r="B12" s="1" t="s">
        <v>14</v>
      </c>
      <c r="C12" s="2" t="s">
        <v>21</v>
      </c>
      <c r="D12" s="2" t="s">
        <v>37</v>
      </c>
    </row>
    <row r="13" spans="1:4" ht="39.6" customHeight="1" x14ac:dyDescent="0.3">
      <c r="A13" s="5"/>
      <c r="B13" s="1" t="s">
        <v>15</v>
      </c>
      <c r="C13" s="2" t="s">
        <v>22</v>
      </c>
      <c r="D13" s="2" t="s">
        <v>38</v>
      </c>
    </row>
    <row r="14" spans="1:4" ht="39.6" customHeight="1" x14ac:dyDescent="0.3">
      <c r="A14" s="2" t="s">
        <v>16</v>
      </c>
      <c r="B14" s="2" t="s">
        <v>23</v>
      </c>
      <c r="C14" s="2" t="s">
        <v>18</v>
      </c>
      <c r="D14" s="2" t="s">
        <v>32</v>
      </c>
    </row>
    <row r="15" spans="1:4" ht="39.6" customHeight="1" x14ac:dyDescent="0.3">
      <c r="A15" s="2" t="s">
        <v>17</v>
      </c>
      <c r="B15" s="2" t="s">
        <v>24</v>
      </c>
      <c r="C15" s="2" t="s">
        <v>25</v>
      </c>
      <c r="D15" s="2" t="s">
        <v>33</v>
      </c>
    </row>
  </sheetData>
  <mergeCells count="2">
    <mergeCell ref="A2:A13"/>
    <mergeCell ref="D10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5" sqref="C15"/>
    </sheetView>
  </sheetViews>
  <sheetFormatPr defaultRowHeight="14.4" x14ac:dyDescent="0.3"/>
  <cols>
    <col min="1" max="7" width="13.33203125" customWidth="1"/>
  </cols>
  <sheetData>
    <row r="1" spans="1:7" ht="31.2" customHeight="1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ht="31.2" customHeight="1" x14ac:dyDescent="0.3">
      <c r="A2" t="s">
        <v>47</v>
      </c>
      <c r="B2" t="s">
        <v>48</v>
      </c>
      <c r="C2" t="s">
        <v>49</v>
      </c>
      <c r="D2" t="s">
        <v>48</v>
      </c>
      <c r="E2" t="s">
        <v>50</v>
      </c>
      <c r="F2" t="s">
        <v>50</v>
      </c>
      <c r="G2" t="s">
        <v>50</v>
      </c>
    </row>
    <row r="3" spans="1:7" ht="31.2" customHeight="1" x14ac:dyDescent="0.3">
      <c r="A3" t="s">
        <v>51</v>
      </c>
      <c r="B3" t="s">
        <v>49</v>
      </c>
      <c r="C3" t="s">
        <v>49</v>
      </c>
      <c r="D3" t="s">
        <v>49</v>
      </c>
      <c r="E3" t="s">
        <v>50</v>
      </c>
      <c r="F3" t="s">
        <v>50</v>
      </c>
      <c r="G3" t="s">
        <v>50</v>
      </c>
    </row>
    <row r="4" spans="1:7" ht="31.2" customHeight="1" x14ac:dyDescent="0.3">
      <c r="A4" t="s">
        <v>52</v>
      </c>
      <c r="B4" t="s">
        <v>49</v>
      </c>
      <c r="C4" t="s">
        <v>49</v>
      </c>
      <c r="D4" t="s">
        <v>49</v>
      </c>
      <c r="E4" t="s">
        <v>49</v>
      </c>
      <c r="F4" t="s">
        <v>50</v>
      </c>
      <c r="G4" t="s">
        <v>50</v>
      </c>
    </row>
    <row r="5" spans="1:7" ht="31.2" customHeight="1" x14ac:dyDescent="0.3">
      <c r="A5" t="s">
        <v>53</v>
      </c>
      <c r="B5" t="s">
        <v>54</v>
      </c>
      <c r="C5" t="s">
        <v>54</v>
      </c>
      <c r="D5" t="s">
        <v>54</v>
      </c>
      <c r="E5" t="s">
        <v>48</v>
      </c>
      <c r="F5" t="s">
        <v>48</v>
      </c>
      <c r="G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V8" sqref="V8"/>
    </sheetView>
  </sheetViews>
  <sheetFormatPr defaultRowHeight="14.4" x14ac:dyDescent="0.3"/>
  <cols>
    <col min="1" max="1" width="11.21875" customWidth="1"/>
    <col min="2" max="2" width="7.33203125" customWidth="1"/>
    <col min="3" max="3" width="7.44140625" customWidth="1"/>
    <col min="4" max="10" width="11.21875" customWidth="1"/>
  </cols>
  <sheetData>
    <row r="1" spans="1:10" x14ac:dyDescent="0.3">
      <c r="A1" s="3" t="s">
        <v>23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</row>
    <row r="2" spans="1:10" x14ac:dyDescent="0.3">
      <c r="A2" s="5" t="s">
        <v>64</v>
      </c>
      <c r="B2" s="3">
        <v>1</v>
      </c>
      <c r="C2" s="3">
        <v>1</v>
      </c>
      <c r="D2" s="3">
        <v>10000</v>
      </c>
      <c r="E2" s="3">
        <v>218</v>
      </c>
      <c r="F2" s="3">
        <v>226</v>
      </c>
      <c r="G2" s="3">
        <v>265</v>
      </c>
      <c r="H2" s="3">
        <f>MIN(E2:G2)</f>
        <v>218</v>
      </c>
      <c r="I2" s="3">
        <f>($H$2/H2)</f>
        <v>1</v>
      </c>
      <c r="J2" s="3">
        <f>(I2/C2)</f>
        <v>1</v>
      </c>
    </row>
    <row r="3" spans="1:10" x14ac:dyDescent="0.3">
      <c r="A3" s="5"/>
      <c r="B3" s="3">
        <v>2</v>
      </c>
      <c r="C3" s="3">
        <v>2</v>
      </c>
      <c r="D3" s="3">
        <v>5000</v>
      </c>
      <c r="E3" s="3">
        <v>468</v>
      </c>
      <c r="F3" s="3">
        <v>478</v>
      </c>
      <c r="G3" s="3">
        <v>398</v>
      </c>
      <c r="H3" s="3">
        <f t="shared" ref="H3:H16" si="0">MIN(E3:G3)</f>
        <v>398</v>
      </c>
      <c r="I3" s="3">
        <f t="shared" ref="I3:I6" si="1">($H$2/H3)</f>
        <v>0.54773869346733672</v>
      </c>
      <c r="J3" s="3">
        <f t="shared" ref="J3:J6" si="2">(I3/C3)</f>
        <v>0.27386934673366836</v>
      </c>
    </row>
    <row r="4" spans="1:10" x14ac:dyDescent="0.3">
      <c r="A4" s="5"/>
      <c r="B4" s="3">
        <v>3</v>
      </c>
      <c r="C4" s="3">
        <v>4</v>
      </c>
      <c r="D4" s="3">
        <v>2500</v>
      </c>
      <c r="E4" s="3">
        <v>422</v>
      </c>
      <c r="F4" s="3">
        <v>390</v>
      </c>
      <c r="G4" s="3">
        <v>362</v>
      </c>
      <c r="H4" s="3">
        <f t="shared" si="0"/>
        <v>362</v>
      </c>
      <c r="I4" s="3">
        <f t="shared" si="1"/>
        <v>0.60220994475138123</v>
      </c>
      <c r="J4" s="3">
        <f t="shared" si="2"/>
        <v>0.15055248618784531</v>
      </c>
    </row>
    <row r="5" spans="1:10" x14ac:dyDescent="0.3">
      <c r="A5" s="5"/>
      <c r="B5" s="3">
        <v>4</v>
      </c>
      <c r="C5" s="3">
        <v>6</v>
      </c>
      <c r="D5" s="3">
        <v>1666.66</v>
      </c>
      <c r="E5" s="3">
        <v>265</v>
      </c>
      <c r="F5" s="3">
        <v>286</v>
      </c>
      <c r="G5" s="3">
        <v>278</v>
      </c>
      <c r="H5" s="3">
        <f t="shared" si="0"/>
        <v>265</v>
      </c>
      <c r="I5" s="3">
        <f t="shared" si="1"/>
        <v>0.8226415094339623</v>
      </c>
      <c r="J5" s="3">
        <f t="shared" si="2"/>
        <v>0.13710691823899371</v>
      </c>
    </row>
    <row r="6" spans="1:10" x14ac:dyDescent="0.3">
      <c r="A6" s="5"/>
      <c r="B6" s="3">
        <v>5</v>
      </c>
      <c r="C6" s="3">
        <v>8</v>
      </c>
      <c r="D6" s="3">
        <v>1250</v>
      </c>
      <c r="E6" s="3">
        <v>270</v>
      </c>
      <c r="F6" s="3">
        <v>339</v>
      </c>
      <c r="G6" s="3">
        <v>286</v>
      </c>
      <c r="H6" s="3">
        <f t="shared" si="0"/>
        <v>270</v>
      </c>
      <c r="I6" s="3">
        <f t="shared" si="1"/>
        <v>0.80740740740740746</v>
      </c>
      <c r="J6" s="3">
        <f t="shared" si="2"/>
        <v>0.10092592592592593</v>
      </c>
    </row>
    <row r="7" spans="1:10" x14ac:dyDescent="0.3">
      <c r="A7" s="5" t="s">
        <v>65</v>
      </c>
      <c r="B7" s="3">
        <v>8</v>
      </c>
      <c r="C7" s="3">
        <v>1</v>
      </c>
      <c r="D7" s="3">
        <v>100000</v>
      </c>
      <c r="E7" s="3">
        <v>27372</v>
      </c>
      <c r="F7" s="3">
        <v>24759</v>
      </c>
      <c r="G7" s="3">
        <v>27719</v>
      </c>
      <c r="H7" s="3">
        <f t="shared" si="0"/>
        <v>24759</v>
      </c>
      <c r="I7" s="3">
        <f>$H$7/H7</f>
        <v>1</v>
      </c>
      <c r="J7" s="3">
        <f t="shared" ref="J7:J16" si="3">I7/C7</f>
        <v>1</v>
      </c>
    </row>
    <row r="8" spans="1:10" x14ac:dyDescent="0.3">
      <c r="A8" s="5"/>
      <c r="B8" s="3">
        <v>9</v>
      </c>
      <c r="C8" s="3">
        <v>2</v>
      </c>
      <c r="D8" s="3">
        <v>50000</v>
      </c>
      <c r="E8" s="3">
        <v>18333</v>
      </c>
      <c r="F8" s="3">
        <v>20123</v>
      </c>
      <c r="G8" s="3">
        <v>21114</v>
      </c>
      <c r="H8" s="3">
        <f t="shared" si="0"/>
        <v>18333</v>
      </c>
      <c r="I8" s="3">
        <f t="shared" ref="I8:I11" si="4">$H$7/H8</f>
        <v>1.3505154639175259</v>
      </c>
      <c r="J8" s="3">
        <f t="shared" si="3"/>
        <v>0.67525773195876293</v>
      </c>
    </row>
    <row r="9" spans="1:10" x14ac:dyDescent="0.3">
      <c r="A9" s="5"/>
      <c r="B9" s="3">
        <v>10</v>
      </c>
      <c r="C9" s="3">
        <v>4</v>
      </c>
      <c r="D9" s="3">
        <v>25000</v>
      </c>
      <c r="E9" s="3">
        <v>8800</v>
      </c>
      <c r="F9" s="3">
        <v>8808</v>
      </c>
      <c r="G9" s="3">
        <v>10045</v>
      </c>
      <c r="H9" s="3">
        <f t="shared" si="0"/>
        <v>8800</v>
      </c>
      <c r="I9" s="3">
        <f t="shared" si="4"/>
        <v>2.8135227272727272</v>
      </c>
      <c r="J9" s="3">
        <f t="shared" si="3"/>
        <v>0.70338068181818181</v>
      </c>
    </row>
    <row r="10" spans="1:10" x14ac:dyDescent="0.3">
      <c r="A10" s="5"/>
      <c r="B10" s="3">
        <v>11</v>
      </c>
      <c r="C10" s="3">
        <v>6</v>
      </c>
      <c r="D10" s="3">
        <v>16666.66</v>
      </c>
      <c r="E10" s="3">
        <v>9028</v>
      </c>
      <c r="F10" s="3">
        <v>8245</v>
      </c>
      <c r="G10" s="3">
        <v>8717</v>
      </c>
      <c r="H10" s="3">
        <f t="shared" si="0"/>
        <v>8245</v>
      </c>
      <c r="I10" s="3">
        <f t="shared" si="4"/>
        <v>3.0029108550636749</v>
      </c>
      <c r="J10" s="3">
        <f t="shared" si="3"/>
        <v>0.50048514251061249</v>
      </c>
    </row>
    <row r="11" spans="1:10" x14ac:dyDescent="0.3">
      <c r="A11" s="5"/>
      <c r="B11" s="3">
        <v>12</v>
      </c>
      <c r="C11" s="3">
        <v>8</v>
      </c>
      <c r="D11" s="3">
        <v>12500</v>
      </c>
      <c r="E11" s="3">
        <v>7403</v>
      </c>
      <c r="F11" s="3">
        <v>7545</v>
      </c>
      <c r="G11" s="3">
        <v>75556</v>
      </c>
      <c r="H11" s="3">
        <f t="shared" si="0"/>
        <v>7403</v>
      </c>
      <c r="I11" s="3">
        <f t="shared" si="4"/>
        <v>3.3444549506956638</v>
      </c>
      <c r="J11" s="3">
        <f t="shared" si="3"/>
        <v>0.41805686883695797</v>
      </c>
    </row>
    <row r="12" spans="1:10" x14ac:dyDescent="0.3">
      <c r="A12" s="5" t="s">
        <v>66</v>
      </c>
      <c r="B12" s="3">
        <v>15</v>
      </c>
      <c r="C12" s="3">
        <v>1</v>
      </c>
      <c r="D12" s="3">
        <v>200000</v>
      </c>
      <c r="E12" s="3">
        <v>72542</v>
      </c>
      <c r="F12" s="3">
        <v>72113</v>
      </c>
      <c r="G12" s="3">
        <v>73965</v>
      </c>
      <c r="H12" s="3">
        <f t="shared" si="0"/>
        <v>72113</v>
      </c>
      <c r="I12" s="3">
        <f>$H$12/H12</f>
        <v>1</v>
      </c>
      <c r="J12" s="3">
        <f t="shared" si="3"/>
        <v>1</v>
      </c>
    </row>
    <row r="13" spans="1:10" x14ac:dyDescent="0.3">
      <c r="A13" s="5"/>
      <c r="B13" s="3">
        <v>16</v>
      </c>
      <c r="C13" s="3">
        <v>2</v>
      </c>
      <c r="D13" s="3">
        <v>100000</v>
      </c>
      <c r="E13" s="3">
        <v>67354</v>
      </c>
      <c r="F13" s="3">
        <v>65264</v>
      </c>
      <c r="G13" s="3">
        <v>64221</v>
      </c>
      <c r="H13" s="3">
        <f t="shared" si="0"/>
        <v>64221</v>
      </c>
      <c r="I13" s="3">
        <f t="shared" ref="I13:I16" si="5">$H$12/H13</f>
        <v>1.1228881518506408</v>
      </c>
      <c r="J13" s="3">
        <f t="shared" si="3"/>
        <v>0.56144407592532042</v>
      </c>
    </row>
    <row r="14" spans="1:10" x14ac:dyDescent="0.3">
      <c r="A14" s="5"/>
      <c r="B14" s="3">
        <v>17</v>
      </c>
      <c r="C14" s="3">
        <v>4</v>
      </c>
      <c r="D14" s="3">
        <v>50000</v>
      </c>
      <c r="E14" s="3">
        <v>41842</v>
      </c>
      <c r="F14" s="3">
        <v>43651</v>
      </c>
      <c r="G14" s="3">
        <v>40003</v>
      </c>
      <c r="H14" s="3">
        <f t="shared" si="0"/>
        <v>40003</v>
      </c>
      <c r="I14" s="3">
        <f t="shared" si="5"/>
        <v>1.8026897982651302</v>
      </c>
      <c r="J14" s="3">
        <f t="shared" si="3"/>
        <v>0.45067244956628255</v>
      </c>
    </row>
    <row r="15" spans="1:10" x14ac:dyDescent="0.3">
      <c r="A15" s="5"/>
      <c r="B15" s="3">
        <v>18</v>
      </c>
      <c r="C15" s="3">
        <v>6</v>
      </c>
      <c r="D15" s="3">
        <v>33333.33</v>
      </c>
      <c r="E15" s="3">
        <v>34800</v>
      </c>
      <c r="F15" s="3">
        <v>33335</v>
      </c>
      <c r="G15" s="3">
        <v>33771</v>
      </c>
      <c r="H15" s="3">
        <f t="shared" si="0"/>
        <v>33335</v>
      </c>
      <c r="I15" s="3">
        <f t="shared" si="5"/>
        <v>2.1632818359082044</v>
      </c>
      <c r="J15" s="3">
        <f t="shared" si="3"/>
        <v>0.36054697265136743</v>
      </c>
    </row>
    <row r="16" spans="1:10" x14ac:dyDescent="0.3">
      <c r="A16" s="5"/>
      <c r="B16" s="3">
        <v>19</v>
      </c>
      <c r="C16" s="3">
        <v>8</v>
      </c>
      <c r="D16" s="3">
        <v>25000</v>
      </c>
      <c r="E16" s="3">
        <v>32010</v>
      </c>
      <c r="F16" s="3">
        <v>31642</v>
      </c>
      <c r="G16" s="3">
        <v>29970</v>
      </c>
      <c r="H16" s="3">
        <f t="shared" si="0"/>
        <v>29970</v>
      </c>
      <c r="I16" s="3">
        <f t="shared" si="5"/>
        <v>2.4061728395061728</v>
      </c>
      <c r="J16" s="3">
        <f t="shared" si="3"/>
        <v>0.3007716049382716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1" workbookViewId="0">
      <selection activeCell="M22" sqref="M22"/>
    </sheetView>
  </sheetViews>
  <sheetFormatPr defaultRowHeight="14.4" x14ac:dyDescent="0.3"/>
  <cols>
    <col min="1" max="1" width="11.21875" customWidth="1"/>
    <col min="2" max="2" width="8.6640625" customWidth="1"/>
    <col min="3" max="3" width="8.21875" customWidth="1"/>
    <col min="4" max="10" width="11.21875" customWidth="1"/>
  </cols>
  <sheetData>
    <row r="1" spans="1:10" x14ac:dyDescent="0.3">
      <c r="A1" s="3" t="s">
        <v>23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</row>
    <row r="2" spans="1:10" x14ac:dyDescent="0.3">
      <c r="A2" s="5" t="s">
        <v>64</v>
      </c>
      <c r="B2" s="3">
        <v>1</v>
      </c>
      <c r="C2" s="3">
        <v>1</v>
      </c>
      <c r="D2" s="3">
        <v>10000</v>
      </c>
      <c r="E2" s="3">
        <v>110</v>
      </c>
      <c r="F2" s="3">
        <v>109</v>
      </c>
      <c r="G2" s="3">
        <v>111</v>
      </c>
      <c r="H2" s="3">
        <f>MIN(E2:G2)</f>
        <v>109</v>
      </c>
      <c r="I2" s="3">
        <f>$H$2/H2</f>
        <v>1</v>
      </c>
      <c r="J2" s="3">
        <f>I2/C2</f>
        <v>1</v>
      </c>
    </row>
    <row r="3" spans="1:10" x14ac:dyDescent="0.3">
      <c r="A3" s="5"/>
      <c r="B3" s="3">
        <v>2</v>
      </c>
      <c r="C3" s="3">
        <v>2</v>
      </c>
      <c r="D3" s="3">
        <v>5000</v>
      </c>
      <c r="E3" s="3">
        <v>203</v>
      </c>
      <c r="F3" s="3">
        <v>274</v>
      </c>
      <c r="G3" s="3">
        <v>196</v>
      </c>
      <c r="H3" s="3">
        <f t="shared" ref="H3:H31" si="0">MIN(E3:G3)</f>
        <v>196</v>
      </c>
      <c r="I3" s="3">
        <f t="shared" ref="I3:I11" si="1">$H$2/H3</f>
        <v>0.55612244897959184</v>
      </c>
      <c r="J3" s="3">
        <f t="shared" ref="J3:J31" si="2">I3/C3</f>
        <v>0.27806122448979592</v>
      </c>
    </row>
    <row r="4" spans="1:10" x14ac:dyDescent="0.3">
      <c r="A4" s="5"/>
      <c r="B4" s="3">
        <v>3</v>
      </c>
      <c r="C4" s="3">
        <v>4</v>
      </c>
      <c r="D4" s="3">
        <v>2500</v>
      </c>
      <c r="E4" s="3">
        <v>214</v>
      </c>
      <c r="F4" s="3">
        <v>193</v>
      </c>
      <c r="G4" s="3">
        <v>201</v>
      </c>
      <c r="H4" s="3">
        <f t="shared" si="0"/>
        <v>193</v>
      </c>
      <c r="I4" s="3">
        <f t="shared" si="1"/>
        <v>0.56476683937823835</v>
      </c>
      <c r="J4" s="3">
        <f t="shared" si="2"/>
        <v>0.14119170984455959</v>
      </c>
    </row>
    <row r="5" spans="1:10" x14ac:dyDescent="0.3">
      <c r="A5" s="5"/>
      <c r="B5" s="3">
        <v>4</v>
      </c>
      <c r="C5" s="3">
        <v>8</v>
      </c>
      <c r="D5" s="3">
        <v>1250</v>
      </c>
      <c r="E5" s="3">
        <v>167</v>
      </c>
      <c r="F5" s="3">
        <v>168</v>
      </c>
      <c r="G5" s="3">
        <v>170</v>
      </c>
      <c r="H5" s="3">
        <f t="shared" si="0"/>
        <v>167</v>
      </c>
      <c r="I5" s="3">
        <f t="shared" si="1"/>
        <v>0.65269461077844315</v>
      </c>
      <c r="J5" s="3">
        <f t="shared" si="2"/>
        <v>8.1586826347305394E-2</v>
      </c>
    </row>
    <row r="6" spans="1:10" x14ac:dyDescent="0.3">
      <c r="A6" s="5"/>
      <c r="B6" s="3">
        <v>5</v>
      </c>
      <c r="C6" s="3">
        <v>12</v>
      </c>
      <c r="D6" s="3">
        <v>833.33</v>
      </c>
      <c r="E6" s="3">
        <v>169</v>
      </c>
      <c r="F6" s="3">
        <v>159</v>
      </c>
      <c r="G6" s="3">
        <v>155</v>
      </c>
      <c r="H6" s="3">
        <f t="shared" si="0"/>
        <v>155</v>
      </c>
      <c r="I6" s="3">
        <f t="shared" si="1"/>
        <v>0.70322580645161292</v>
      </c>
      <c r="J6" s="3">
        <f t="shared" si="2"/>
        <v>5.8602150537634408E-2</v>
      </c>
    </row>
    <row r="7" spans="1:10" x14ac:dyDescent="0.3">
      <c r="A7" s="5"/>
      <c r="B7" s="3">
        <v>6</v>
      </c>
      <c r="C7" s="3">
        <v>16</v>
      </c>
      <c r="D7" s="3">
        <v>625</v>
      </c>
      <c r="E7" s="3">
        <v>178</v>
      </c>
      <c r="F7" s="3">
        <v>181</v>
      </c>
      <c r="G7" s="3">
        <v>185</v>
      </c>
      <c r="H7" s="3">
        <f t="shared" si="0"/>
        <v>178</v>
      </c>
      <c r="I7" s="3">
        <f t="shared" si="1"/>
        <v>0.61235955056179781</v>
      </c>
      <c r="J7" s="3">
        <f t="shared" si="2"/>
        <v>3.8272471910112363E-2</v>
      </c>
    </row>
    <row r="8" spans="1:10" x14ac:dyDescent="0.3">
      <c r="A8" s="5"/>
      <c r="B8" s="3">
        <v>7</v>
      </c>
      <c r="C8" s="9">
        <v>20</v>
      </c>
      <c r="D8" s="3">
        <v>500</v>
      </c>
      <c r="E8" s="3">
        <v>194</v>
      </c>
      <c r="F8" s="3">
        <v>204</v>
      </c>
      <c r="G8" s="3">
        <v>205</v>
      </c>
      <c r="H8" s="3">
        <f t="shared" si="0"/>
        <v>194</v>
      </c>
      <c r="I8" s="3">
        <f t="shared" si="1"/>
        <v>0.56185567010309279</v>
      </c>
      <c r="J8" s="3">
        <f t="shared" si="2"/>
        <v>2.809278350515464E-2</v>
      </c>
    </row>
    <row r="9" spans="1:10" x14ac:dyDescent="0.3">
      <c r="A9" s="5"/>
      <c r="B9" s="3">
        <v>8</v>
      </c>
      <c r="C9" s="9">
        <v>24</v>
      </c>
      <c r="D9" s="3">
        <v>416.66</v>
      </c>
      <c r="E9" s="3">
        <v>197</v>
      </c>
      <c r="F9" s="3">
        <v>238</v>
      </c>
      <c r="G9" s="3">
        <v>195</v>
      </c>
      <c r="H9" s="3">
        <f t="shared" si="0"/>
        <v>195</v>
      </c>
      <c r="I9" s="3">
        <f t="shared" si="1"/>
        <v>0.55897435897435899</v>
      </c>
      <c r="J9" s="3">
        <f t="shared" si="2"/>
        <v>2.3290598290598291E-2</v>
      </c>
    </row>
    <row r="10" spans="1:10" x14ac:dyDescent="0.3">
      <c r="A10" s="5"/>
      <c r="B10" s="3">
        <v>9</v>
      </c>
      <c r="C10" s="9">
        <v>28</v>
      </c>
      <c r="D10" s="3">
        <v>357.14</v>
      </c>
      <c r="E10" s="3">
        <v>279</v>
      </c>
      <c r="F10" s="3">
        <v>204</v>
      </c>
      <c r="G10" s="3">
        <v>208</v>
      </c>
      <c r="H10" s="3">
        <f t="shared" si="0"/>
        <v>204</v>
      </c>
      <c r="I10" s="3">
        <f t="shared" si="1"/>
        <v>0.53431372549019607</v>
      </c>
      <c r="J10" s="3">
        <f t="shared" si="2"/>
        <v>1.9082633053221287E-2</v>
      </c>
    </row>
    <row r="11" spans="1:10" x14ac:dyDescent="0.3">
      <c r="A11" s="5"/>
      <c r="B11" s="3">
        <v>10</v>
      </c>
      <c r="C11" s="8">
        <v>32</v>
      </c>
      <c r="D11" s="3">
        <v>312.5</v>
      </c>
      <c r="E11" s="3">
        <v>246</v>
      </c>
      <c r="F11" s="3">
        <v>263</v>
      </c>
      <c r="G11" s="3">
        <v>207</v>
      </c>
      <c r="H11" s="3">
        <f t="shared" si="0"/>
        <v>207</v>
      </c>
      <c r="I11" s="3">
        <f t="shared" si="1"/>
        <v>0.52657004830917875</v>
      </c>
      <c r="J11" s="3">
        <f t="shared" si="2"/>
        <v>1.6455314009661836E-2</v>
      </c>
    </row>
    <row r="12" spans="1:10" x14ac:dyDescent="0.3">
      <c r="A12" s="5" t="s">
        <v>65</v>
      </c>
      <c r="B12" s="3">
        <v>11</v>
      </c>
      <c r="C12" s="3">
        <v>1</v>
      </c>
      <c r="D12" s="3">
        <v>100000</v>
      </c>
      <c r="E12" s="3">
        <v>20742</v>
      </c>
      <c r="F12" s="3">
        <v>20766</v>
      </c>
      <c r="G12" s="3">
        <v>21000</v>
      </c>
      <c r="H12" s="3">
        <f t="shared" si="0"/>
        <v>20742</v>
      </c>
      <c r="I12" s="3">
        <f>$H$12/H12</f>
        <v>1</v>
      </c>
      <c r="J12" s="3">
        <f t="shared" si="2"/>
        <v>1</v>
      </c>
    </row>
    <row r="13" spans="1:10" x14ac:dyDescent="0.3">
      <c r="A13" s="5"/>
      <c r="B13" s="3">
        <v>12</v>
      </c>
      <c r="C13" s="3">
        <v>2</v>
      </c>
      <c r="D13" s="3">
        <v>50000</v>
      </c>
      <c r="E13" s="3">
        <v>17688</v>
      </c>
      <c r="F13" s="3">
        <v>18094</v>
      </c>
      <c r="G13" s="3">
        <v>17989</v>
      </c>
      <c r="H13" s="3">
        <f t="shared" si="0"/>
        <v>17688</v>
      </c>
      <c r="I13" s="3">
        <f t="shared" ref="I13:I21" si="3">$H$12/H13</f>
        <v>1.1726594301221167</v>
      </c>
      <c r="J13" s="3">
        <f t="shared" si="2"/>
        <v>0.58632971506105835</v>
      </c>
    </row>
    <row r="14" spans="1:10" x14ac:dyDescent="0.3">
      <c r="A14" s="5"/>
      <c r="B14" s="3">
        <v>13</v>
      </c>
      <c r="C14" s="3">
        <v>4</v>
      </c>
      <c r="D14" s="3">
        <v>25000</v>
      </c>
      <c r="E14" s="3">
        <v>11540</v>
      </c>
      <c r="F14" s="3">
        <v>11515</v>
      </c>
      <c r="G14" s="3">
        <v>11721</v>
      </c>
      <c r="H14" s="3">
        <f t="shared" si="0"/>
        <v>11515</v>
      </c>
      <c r="I14" s="3">
        <f t="shared" si="3"/>
        <v>1.801302648719062</v>
      </c>
      <c r="J14" s="3">
        <f t="shared" si="2"/>
        <v>0.4503256621797655</v>
      </c>
    </row>
    <row r="15" spans="1:10" x14ac:dyDescent="0.3">
      <c r="A15" s="5"/>
      <c r="B15" s="3">
        <v>14</v>
      </c>
      <c r="C15" s="3">
        <v>8</v>
      </c>
      <c r="D15" s="3">
        <v>12500</v>
      </c>
      <c r="E15" s="3">
        <v>7118</v>
      </c>
      <c r="F15" s="3">
        <v>7349</v>
      </c>
      <c r="G15" s="3">
        <v>7226</v>
      </c>
      <c r="H15" s="3">
        <f t="shared" si="0"/>
        <v>7118</v>
      </c>
      <c r="I15" s="3">
        <f t="shared" si="3"/>
        <v>2.914020792357404</v>
      </c>
      <c r="J15" s="3">
        <f t="shared" si="2"/>
        <v>0.3642525990446755</v>
      </c>
    </row>
    <row r="16" spans="1:10" x14ac:dyDescent="0.3">
      <c r="A16" s="5"/>
      <c r="B16" s="3">
        <v>15</v>
      </c>
      <c r="C16" s="3">
        <v>12</v>
      </c>
      <c r="D16" s="3">
        <v>8333.33</v>
      </c>
      <c r="E16" s="3">
        <v>4923</v>
      </c>
      <c r="F16" s="3">
        <v>4924</v>
      </c>
      <c r="G16" s="3">
        <v>5001</v>
      </c>
      <c r="H16" s="3">
        <f t="shared" si="0"/>
        <v>4923</v>
      </c>
      <c r="I16" s="3">
        <f t="shared" si="3"/>
        <v>4.2132845825716023</v>
      </c>
      <c r="J16" s="3">
        <f t="shared" si="2"/>
        <v>0.35110704854763353</v>
      </c>
    </row>
    <row r="17" spans="1:10" x14ac:dyDescent="0.3">
      <c r="A17" s="5"/>
      <c r="B17" s="3">
        <v>16</v>
      </c>
      <c r="C17" s="3">
        <v>16</v>
      </c>
      <c r="D17" s="3">
        <v>6250</v>
      </c>
      <c r="E17" s="3">
        <v>4988</v>
      </c>
      <c r="F17" s="3">
        <v>5167</v>
      </c>
      <c r="G17" s="3">
        <v>5139</v>
      </c>
      <c r="H17" s="3">
        <f t="shared" si="0"/>
        <v>4988</v>
      </c>
      <c r="I17" s="3">
        <f t="shared" si="3"/>
        <v>4.1583801122694464</v>
      </c>
      <c r="J17" s="3">
        <f t="shared" si="2"/>
        <v>0.2598987570168404</v>
      </c>
    </row>
    <row r="18" spans="1:10" x14ac:dyDescent="0.3">
      <c r="A18" s="5"/>
      <c r="B18" s="3">
        <v>17</v>
      </c>
      <c r="C18" s="9">
        <v>20</v>
      </c>
      <c r="D18" s="3">
        <v>5000</v>
      </c>
      <c r="E18" s="3">
        <v>5121</v>
      </c>
      <c r="F18" s="3">
        <v>5295</v>
      </c>
      <c r="G18" s="3">
        <v>5177</v>
      </c>
      <c r="H18" s="3">
        <f t="shared" si="0"/>
        <v>5121</v>
      </c>
      <c r="I18" s="3">
        <f t="shared" si="3"/>
        <v>4.050380785002929</v>
      </c>
      <c r="J18" s="3">
        <f t="shared" si="2"/>
        <v>0.20251903925014644</v>
      </c>
    </row>
    <row r="19" spans="1:10" x14ac:dyDescent="0.3">
      <c r="A19" s="5"/>
      <c r="B19" s="3">
        <v>18</v>
      </c>
      <c r="C19" s="9">
        <v>24</v>
      </c>
      <c r="D19" s="3">
        <v>4166.66</v>
      </c>
      <c r="E19" s="3">
        <v>4236</v>
      </c>
      <c r="F19" s="3">
        <v>4471</v>
      </c>
      <c r="G19" s="3">
        <v>6286</v>
      </c>
      <c r="H19" s="3">
        <f t="shared" si="0"/>
        <v>4236</v>
      </c>
      <c r="I19" s="3">
        <f t="shared" si="3"/>
        <v>4.8966005665722383</v>
      </c>
      <c r="J19" s="3">
        <f t="shared" si="2"/>
        <v>0.20402502360717659</v>
      </c>
    </row>
    <row r="20" spans="1:10" x14ac:dyDescent="0.3">
      <c r="A20" s="5"/>
      <c r="B20" s="3">
        <v>19</v>
      </c>
      <c r="C20" s="9">
        <v>28</v>
      </c>
      <c r="D20" s="3">
        <v>3571.42</v>
      </c>
      <c r="E20" s="3">
        <v>5685</v>
      </c>
      <c r="F20" s="3">
        <v>3419</v>
      </c>
      <c r="G20" s="3">
        <v>5405</v>
      </c>
      <c r="H20" s="3">
        <f t="shared" si="0"/>
        <v>3419</v>
      </c>
      <c r="I20" s="3">
        <f t="shared" si="3"/>
        <v>6.0666861655454811</v>
      </c>
      <c r="J20" s="3">
        <f t="shared" si="2"/>
        <v>0.21666736305519577</v>
      </c>
    </row>
    <row r="21" spans="1:10" x14ac:dyDescent="0.3">
      <c r="A21" s="5"/>
      <c r="B21" s="3">
        <v>20</v>
      </c>
      <c r="C21" s="8">
        <v>32</v>
      </c>
      <c r="D21" s="3">
        <v>3125</v>
      </c>
      <c r="E21" s="3">
        <v>3985</v>
      </c>
      <c r="F21" s="3">
        <v>3355</v>
      </c>
      <c r="G21" s="3">
        <v>4547</v>
      </c>
      <c r="H21" s="3">
        <f t="shared" si="0"/>
        <v>3355</v>
      </c>
      <c r="I21" s="3">
        <f t="shared" si="3"/>
        <v>6.1824143070044713</v>
      </c>
      <c r="J21" s="3">
        <f t="shared" si="2"/>
        <v>0.19320044709388973</v>
      </c>
    </row>
    <row r="22" spans="1:10" x14ac:dyDescent="0.3">
      <c r="A22" s="5" t="s">
        <v>66</v>
      </c>
      <c r="B22" s="3">
        <v>21</v>
      </c>
      <c r="C22" s="3">
        <v>1</v>
      </c>
      <c r="D22" s="3">
        <v>200000</v>
      </c>
      <c r="E22" s="3">
        <v>88350</v>
      </c>
      <c r="F22" s="3">
        <v>87890</v>
      </c>
      <c r="G22" s="3">
        <v>88989</v>
      </c>
      <c r="H22" s="3">
        <f t="shared" si="0"/>
        <v>87890</v>
      </c>
      <c r="I22" s="3">
        <f>$H$22/H22</f>
        <v>1</v>
      </c>
      <c r="J22" s="3">
        <f t="shared" si="2"/>
        <v>1</v>
      </c>
    </row>
    <row r="23" spans="1:10" x14ac:dyDescent="0.3">
      <c r="A23" s="5"/>
      <c r="B23" s="3">
        <v>22</v>
      </c>
      <c r="C23" s="3">
        <v>2</v>
      </c>
      <c r="D23" s="3">
        <v>100000</v>
      </c>
      <c r="E23" s="3">
        <v>77674</v>
      </c>
      <c r="F23" s="3">
        <v>72657</v>
      </c>
      <c r="G23" s="3">
        <v>73566</v>
      </c>
      <c r="H23" s="3">
        <f t="shared" si="0"/>
        <v>72657</v>
      </c>
      <c r="I23" s="3">
        <f t="shared" ref="I23:I31" si="4">$H$22/H23</f>
        <v>1.2096563304292773</v>
      </c>
      <c r="J23" s="3">
        <f t="shared" si="2"/>
        <v>0.60482816521463867</v>
      </c>
    </row>
    <row r="24" spans="1:10" x14ac:dyDescent="0.3">
      <c r="A24" s="5"/>
      <c r="B24" s="3">
        <v>23</v>
      </c>
      <c r="C24" s="3">
        <v>4</v>
      </c>
      <c r="D24" s="3">
        <v>50000</v>
      </c>
      <c r="E24" s="3">
        <v>43512</v>
      </c>
      <c r="F24" s="3">
        <v>43575</v>
      </c>
      <c r="G24" s="3">
        <v>43900</v>
      </c>
      <c r="H24" s="3">
        <f t="shared" si="0"/>
        <v>43512</v>
      </c>
      <c r="I24" s="3">
        <f t="shared" si="4"/>
        <v>2.0199025556168415</v>
      </c>
      <c r="J24" s="3">
        <f t="shared" si="2"/>
        <v>0.50497563890421038</v>
      </c>
    </row>
    <row r="25" spans="1:10" x14ac:dyDescent="0.3">
      <c r="A25" s="5"/>
      <c r="B25" s="3">
        <v>24</v>
      </c>
      <c r="C25" s="3">
        <v>8</v>
      </c>
      <c r="D25" s="3">
        <v>25000</v>
      </c>
      <c r="E25" s="3">
        <v>26251</v>
      </c>
      <c r="F25" s="3">
        <v>26317</v>
      </c>
      <c r="G25" s="3">
        <v>27001</v>
      </c>
      <c r="H25" s="3">
        <f t="shared" si="0"/>
        <v>26251</v>
      </c>
      <c r="I25" s="3">
        <f t="shared" si="4"/>
        <v>3.3480629309359644</v>
      </c>
      <c r="J25" s="3">
        <f t="shared" si="2"/>
        <v>0.41850786636699555</v>
      </c>
    </row>
    <row r="26" spans="1:10" x14ac:dyDescent="0.3">
      <c r="A26" s="5"/>
      <c r="B26" s="3">
        <v>25</v>
      </c>
      <c r="C26" s="3">
        <v>12</v>
      </c>
      <c r="D26" s="3">
        <v>16666.66</v>
      </c>
      <c r="E26" s="3">
        <v>16777</v>
      </c>
      <c r="F26" s="3">
        <v>16909</v>
      </c>
      <c r="G26" s="3">
        <v>16772</v>
      </c>
      <c r="H26" s="3">
        <f t="shared" si="0"/>
        <v>16772</v>
      </c>
      <c r="I26" s="3">
        <f t="shared" si="4"/>
        <v>5.2402814214166469</v>
      </c>
      <c r="J26" s="3">
        <f t="shared" si="2"/>
        <v>0.43669011845138722</v>
      </c>
    </row>
    <row r="27" spans="1:10" x14ac:dyDescent="0.3">
      <c r="A27" s="5"/>
      <c r="B27" s="3">
        <v>26</v>
      </c>
      <c r="C27" s="3">
        <v>16</v>
      </c>
      <c r="D27" s="3">
        <v>12500</v>
      </c>
      <c r="E27" s="3">
        <v>17083</v>
      </c>
      <c r="F27" s="3">
        <v>17046</v>
      </c>
      <c r="G27" s="3">
        <v>17100</v>
      </c>
      <c r="H27" s="3">
        <f t="shared" si="0"/>
        <v>17046</v>
      </c>
      <c r="I27" s="3">
        <f t="shared" si="4"/>
        <v>5.1560483397864605</v>
      </c>
      <c r="J27" s="3">
        <f t="shared" si="2"/>
        <v>0.32225302123665378</v>
      </c>
    </row>
    <row r="28" spans="1:10" x14ac:dyDescent="0.3">
      <c r="A28" s="5"/>
      <c r="B28" s="3">
        <v>27</v>
      </c>
      <c r="C28" s="9">
        <v>20</v>
      </c>
      <c r="D28" s="3">
        <v>10000</v>
      </c>
      <c r="E28" s="3">
        <v>17135</v>
      </c>
      <c r="F28" s="3">
        <v>17294</v>
      </c>
      <c r="G28" s="3">
        <v>17300</v>
      </c>
      <c r="H28" s="3">
        <f t="shared" si="0"/>
        <v>17135</v>
      </c>
      <c r="I28" s="3">
        <f t="shared" si="4"/>
        <v>5.1292675809746138</v>
      </c>
      <c r="J28" s="3">
        <f t="shared" si="2"/>
        <v>0.25646337904873068</v>
      </c>
    </row>
    <row r="29" spans="1:10" x14ac:dyDescent="0.3">
      <c r="A29" s="5"/>
      <c r="B29" s="3">
        <v>28</v>
      </c>
      <c r="C29" s="9">
        <v>24</v>
      </c>
      <c r="D29" s="3">
        <v>8333.33</v>
      </c>
      <c r="E29" s="3">
        <v>15413</v>
      </c>
      <c r="F29" s="3">
        <v>15711</v>
      </c>
      <c r="G29" s="3">
        <v>15802</v>
      </c>
      <c r="H29" s="3">
        <f t="shared" si="0"/>
        <v>15413</v>
      </c>
      <c r="I29" s="3">
        <f t="shared" si="4"/>
        <v>5.7023292026211641</v>
      </c>
      <c r="J29" s="3">
        <f t="shared" si="2"/>
        <v>0.23759705010921517</v>
      </c>
    </row>
    <row r="30" spans="1:10" x14ac:dyDescent="0.3">
      <c r="A30" s="5"/>
      <c r="B30" s="3">
        <v>29</v>
      </c>
      <c r="C30" s="9">
        <v>28</v>
      </c>
      <c r="D30" s="3">
        <v>7142.85</v>
      </c>
      <c r="E30" s="3">
        <v>14026</v>
      </c>
      <c r="F30" s="3">
        <v>14044</v>
      </c>
      <c r="G30" s="3">
        <v>14051</v>
      </c>
      <c r="H30" s="3">
        <f t="shared" si="0"/>
        <v>14026</v>
      </c>
      <c r="I30" s="3">
        <f t="shared" si="4"/>
        <v>6.266219877370597</v>
      </c>
      <c r="J30" s="3">
        <f t="shared" si="2"/>
        <v>0.2237935670489499</v>
      </c>
    </row>
    <row r="31" spans="1:10" x14ac:dyDescent="0.3">
      <c r="A31" s="5"/>
      <c r="B31" s="3">
        <v>30</v>
      </c>
      <c r="C31" s="8">
        <v>32</v>
      </c>
      <c r="D31" s="3">
        <v>6250</v>
      </c>
      <c r="E31" s="3">
        <v>13017</v>
      </c>
      <c r="F31" s="3">
        <v>12881</v>
      </c>
      <c r="G31" s="3">
        <v>12919</v>
      </c>
      <c r="H31" s="3">
        <f t="shared" si="0"/>
        <v>12881</v>
      </c>
      <c r="I31" s="3">
        <f t="shared" si="4"/>
        <v>6.8232280102476519</v>
      </c>
      <c r="J31" s="3">
        <f t="shared" si="2"/>
        <v>0.21322587532023912</v>
      </c>
    </row>
  </sheetData>
  <mergeCells count="3">
    <mergeCell ref="A2:A11"/>
    <mergeCell ref="A12:A21"/>
    <mergeCell ref="A22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features pc</vt:lpstr>
      <vt:lpstr>complexity</vt:lpstr>
      <vt:lpstr>my pc</vt:lpstr>
      <vt:lpstr>powerful 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2024-04-15T19:08:30Z</dcterms:created>
  <dcterms:modified xsi:type="dcterms:W3CDTF">2024-04-16T10:52:10Z</dcterms:modified>
</cp:coreProperties>
</file>