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jb/repos/xstuff/nw/threads/"/>
    </mc:Choice>
  </mc:AlternateContent>
  <xr:revisionPtr revIDLastSave="0" documentId="13_ncr:1_{B673308F-0FAB-D84F-AC85-595D0E080A57}" xr6:coauthVersionLast="45" xr6:coauthVersionMax="45" xr10:uidLastSave="{00000000-0000-0000-0000-000000000000}"/>
  <bookViews>
    <workbookView xWindow="2780" yWindow="1560" windowWidth="28040" windowHeight="17440" activeTab="1" xr2:uid="{E6326315-DBEE-EA46-84B4-98472CBF6B2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B21" i="1"/>
  <c r="B20" i="1"/>
  <c r="C20" i="1"/>
  <c r="D20" i="1"/>
  <c r="E20" i="1"/>
  <c r="F20" i="1"/>
  <c r="C19" i="1"/>
  <c r="D19" i="1"/>
  <c r="E19" i="1"/>
  <c r="F19" i="1"/>
  <c r="B19" i="1"/>
  <c r="C18" i="1"/>
  <c r="D18" i="1"/>
  <c r="E18" i="1"/>
  <c r="F18" i="1"/>
  <c r="B18" i="1"/>
  <c r="C16" i="1" l="1"/>
  <c r="D16" i="1"/>
  <c r="E16" i="1"/>
  <c r="F16" i="1"/>
  <c r="B16" i="1"/>
  <c r="E13" i="1" l="1"/>
  <c r="F13" i="1"/>
  <c r="E14" i="1"/>
  <c r="F14" i="1"/>
  <c r="C13" i="1"/>
  <c r="I7" i="1" s="1"/>
  <c r="D13" i="1"/>
  <c r="C14" i="1"/>
  <c r="C15" i="1" s="1"/>
  <c r="C17" i="1" s="1"/>
  <c r="D14" i="1"/>
  <c r="D15" i="1" s="1"/>
  <c r="D17" i="1" s="1"/>
  <c r="B14" i="1"/>
  <c r="B15" i="1" s="1"/>
  <c r="B17" i="1" s="1"/>
  <c r="B13" i="1"/>
  <c r="H5" i="1" l="1"/>
  <c r="J2" i="1"/>
  <c r="J11" i="1"/>
  <c r="J5" i="1"/>
  <c r="I11" i="1"/>
  <c r="I5" i="1"/>
  <c r="H4" i="1"/>
  <c r="J6" i="1"/>
  <c r="K9" i="1"/>
  <c r="H3" i="1"/>
  <c r="I6" i="1"/>
  <c r="H2" i="1"/>
  <c r="J10" i="1"/>
  <c r="J4" i="1"/>
  <c r="H11" i="1"/>
  <c r="I10" i="1"/>
  <c r="I4" i="1"/>
  <c r="J7" i="1"/>
  <c r="E15" i="1"/>
  <c r="E17" i="1" s="1"/>
  <c r="K4" i="1" s="1"/>
  <c r="H10" i="1"/>
  <c r="J3" i="1"/>
  <c r="J9" i="1"/>
  <c r="H9" i="1"/>
  <c r="I9" i="1"/>
  <c r="I3" i="1"/>
  <c r="H8" i="1"/>
  <c r="J8" i="1"/>
  <c r="H7" i="1"/>
  <c r="I8" i="1"/>
  <c r="I2" i="1"/>
  <c r="H6" i="1"/>
  <c r="F15" i="1"/>
  <c r="F17" i="1" s="1"/>
  <c r="L8" i="1" s="1"/>
  <c r="L6" i="1" l="1"/>
  <c r="K7" i="1"/>
  <c r="K11" i="1"/>
  <c r="K8" i="1"/>
  <c r="K5" i="1"/>
  <c r="L11" i="1"/>
  <c r="K3" i="1"/>
  <c r="K10" i="1"/>
  <c r="L10" i="1"/>
  <c r="L5" i="1"/>
  <c r="L9" i="1"/>
  <c r="L7" i="1"/>
  <c r="L3" i="1"/>
  <c r="K6" i="1"/>
  <c r="K2" i="1"/>
  <c r="L4" i="1"/>
  <c r="L2" i="1"/>
</calcChain>
</file>

<file path=xl/sharedStrings.xml><?xml version="1.0" encoding="utf-8"?>
<sst xmlns="http://schemas.openxmlformats.org/spreadsheetml/2006/main" count="10" uniqueCount="10">
  <si>
    <t>min</t>
  </si>
  <si>
    <t>max</t>
  </si>
  <si>
    <t>diff</t>
  </si>
  <si>
    <t>scale</t>
  </si>
  <si>
    <t>Best 4 of 6</t>
  </si>
  <si>
    <t>diff_pct</t>
  </si>
  <si>
    <t>2-1</t>
  </si>
  <si>
    <t>2-1_pct</t>
  </si>
  <si>
    <t>10-1</t>
  </si>
  <si>
    <t>10-1_pct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</si>
</sst>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1" fontId="0" fillId="0" borderId="1" xfId="0" applyNumberFormat="1" applyFill="1" applyBorder="1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Fill="1" applyBorder="1"/>
    <xf numFmtId="49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 paragraph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Sheet1!$H$2:$H$11</c:f>
              <c:numCache>
                <c:formatCode>0</c:formatCode>
                <c:ptCount val="10"/>
                <c:pt idx="0">
                  <c:v>32.054852294069583</c:v>
                </c:pt>
                <c:pt idx="1">
                  <c:v>100</c:v>
                </c:pt>
                <c:pt idx="2">
                  <c:v>84.701940424431811</c:v>
                </c:pt>
                <c:pt idx="3">
                  <c:v>93.244558348944139</c:v>
                </c:pt>
                <c:pt idx="4">
                  <c:v>0</c:v>
                </c:pt>
                <c:pt idx="5">
                  <c:v>79.140131116998958</c:v>
                </c:pt>
                <c:pt idx="6">
                  <c:v>96.471545190213817</c:v>
                </c:pt>
                <c:pt idx="7">
                  <c:v>91.637631501655633</c:v>
                </c:pt>
                <c:pt idx="8">
                  <c:v>46.609895058928643</c:v>
                </c:pt>
                <c:pt idx="9">
                  <c:v>71.692984301150588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58-AA4E-9526-3E68229F7FAB}"/>
            </c:ext>
          </c:extLst>
        </c:ser>
        <c:ser>
          <c:idx val="1"/>
          <c:order val="1"/>
          <c:tx>
            <c:v>2 paragraph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Sheet1!$I$2:$I$11</c:f>
              <c:numCache>
                <c:formatCode>0</c:formatCode>
                <c:ptCount val="10"/>
                <c:pt idx="0">
                  <c:v>70.684916495982677</c:v>
                </c:pt>
                <c:pt idx="1">
                  <c:v>0</c:v>
                </c:pt>
                <c:pt idx="2">
                  <c:v>67.927444706397225</c:v>
                </c:pt>
                <c:pt idx="3">
                  <c:v>96.365680845863366</c:v>
                </c:pt>
                <c:pt idx="4">
                  <c:v>34.873638022450514</c:v>
                </c:pt>
                <c:pt idx="5">
                  <c:v>91.214768473039356</c:v>
                </c:pt>
                <c:pt idx="6">
                  <c:v>100</c:v>
                </c:pt>
                <c:pt idx="7">
                  <c:v>63.739542767488238</c:v>
                </c:pt>
                <c:pt idx="8">
                  <c:v>79.78296428381276</c:v>
                </c:pt>
                <c:pt idx="9">
                  <c:v>54.375565039662639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58-AA4E-9526-3E68229F7FAB}"/>
            </c:ext>
          </c:extLst>
        </c:ser>
        <c:ser>
          <c:idx val="2"/>
          <c:order val="2"/>
          <c:tx>
            <c:v>3 paragraph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Sheet1!$J$2:$J$11</c:f>
              <c:numCache>
                <c:formatCode>0</c:formatCode>
                <c:ptCount val="10"/>
                <c:pt idx="0">
                  <c:v>37.135184025695615</c:v>
                </c:pt>
                <c:pt idx="1">
                  <c:v>52.210545144016123</c:v>
                </c:pt>
                <c:pt idx="2">
                  <c:v>26.417896261386755</c:v>
                </c:pt>
                <c:pt idx="3">
                  <c:v>53.149659040572629</c:v>
                </c:pt>
                <c:pt idx="4">
                  <c:v>55.16551065016823</c:v>
                </c:pt>
                <c:pt idx="5">
                  <c:v>54.362802091675022</c:v>
                </c:pt>
                <c:pt idx="6">
                  <c:v>28.174077607896287</c:v>
                </c:pt>
                <c:pt idx="7">
                  <c:v>26.248761695081566</c:v>
                </c:pt>
                <c:pt idx="8">
                  <c:v>100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58-AA4E-9526-3E68229F7FAB}"/>
            </c:ext>
          </c:extLst>
        </c:ser>
        <c:ser>
          <c:idx val="3"/>
          <c:order val="3"/>
          <c:tx>
            <c:v>4 paragraph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Sheet1!$K$2:$K$11</c:f>
              <c:numCache>
                <c:formatCode>0</c:formatCode>
                <c:ptCount val="10"/>
                <c:pt idx="0">
                  <c:v>0</c:v>
                </c:pt>
                <c:pt idx="1">
                  <c:v>64.853107502372794</c:v>
                </c:pt>
                <c:pt idx="2">
                  <c:v>38.483491156763797</c:v>
                </c:pt>
                <c:pt idx="3">
                  <c:v>39.382884166349363</c:v>
                </c:pt>
                <c:pt idx="4">
                  <c:v>41.822671484172176</c:v>
                </c:pt>
                <c:pt idx="5">
                  <c:v>53.869546777550653</c:v>
                </c:pt>
                <c:pt idx="6">
                  <c:v>70.848287029354864</c:v>
                </c:pt>
                <c:pt idx="7">
                  <c:v>80.26342252873674</c:v>
                </c:pt>
                <c:pt idx="8">
                  <c:v>85.365056808370738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58-AA4E-9526-3E68229F7FAB}"/>
            </c:ext>
          </c:extLst>
        </c:ser>
        <c:ser>
          <c:idx val="4"/>
          <c:order val="4"/>
          <c:tx>
            <c:v>5 paragraph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Sheet1!$L$2:$L$11</c:f>
              <c:numCache>
                <c:formatCode>0</c:formatCode>
                <c:ptCount val="10"/>
                <c:pt idx="0">
                  <c:v>100</c:v>
                </c:pt>
                <c:pt idx="1">
                  <c:v>98.456627774767924</c:v>
                </c:pt>
                <c:pt idx="2">
                  <c:v>98.725411050332639</c:v>
                </c:pt>
                <c:pt idx="3">
                  <c:v>87.69280140570703</c:v>
                </c:pt>
                <c:pt idx="4">
                  <c:v>77.119554210693536</c:v>
                </c:pt>
                <c:pt idx="5">
                  <c:v>83.743683532679725</c:v>
                </c:pt>
                <c:pt idx="6">
                  <c:v>73.175405944173164</c:v>
                </c:pt>
                <c:pt idx="7">
                  <c:v>49.105503056033704</c:v>
                </c:pt>
                <c:pt idx="8">
                  <c:v>22.273090026646202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58-AA4E-9526-3E68229F7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024559"/>
        <c:axId val="922233359"/>
      </c:lineChart>
      <c:catAx>
        <c:axId val="92202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233359"/>
        <c:crosses val="autoZero"/>
        <c:auto val="1"/>
        <c:lblAlgn val="ctr"/>
        <c:lblOffset val="100"/>
        <c:noMultiLvlLbl val="0"/>
      </c:catAx>
      <c:valAx>
        <c:axId val="92223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02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paragraph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0</c:formatCode>
                <c:ptCount val="10"/>
                <c:pt idx="0">
                  <c:v>883.64062000000001</c:v>
                </c:pt>
                <c:pt idx="1">
                  <c:v>917.47571500000004</c:v>
                </c:pt>
                <c:pt idx="2">
                  <c:v>909.85763899999995</c:v>
                </c:pt>
                <c:pt idx="3">
                  <c:v>914.11166300000002</c:v>
                </c:pt>
                <c:pt idx="4">
                  <c:v>867.67805299999998</c:v>
                </c:pt>
                <c:pt idx="5">
                  <c:v>907.087988</c:v>
                </c:pt>
                <c:pt idx="6">
                  <c:v>915.71862699999997</c:v>
                </c:pt>
                <c:pt idx="7">
                  <c:v>913.31145100000003</c:v>
                </c:pt>
                <c:pt idx="8">
                  <c:v>890.88869099999999</c:v>
                </c:pt>
                <c:pt idx="9">
                  <c:v>903.37948300000005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2-7E48-88D8-0A302BC17F18}"/>
            </c:ext>
          </c:extLst>
        </c:ser>
        <c:ser>
          <c:idx val="1"/>
          <c:order val="1"/>
          <c:tx>
            <c:v>2 paragraphs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0</c:formatCode>
                <c:ptCount val="10"/>
                <c:pt idx="0">
                  <c:v>1313.7328500000001</c:v>
                </c:pt>
                <c:pt idx="1">
                  <c:v>1199.4416430000001</c:v>
                </c:pt>
                <c:pt idx="2">
                  <c:v>1309.2742639999999</c:v>
                </c:pt>
                <c:pt idx="3">
                  <c:v>1355.2563560000001</c:v>
                </c:pt>
                <c:pt idx="4">
                  <c:v>1255.8292060000001</c:v>
                </c:pt>
                <c:pt idx="5">
                  <c:v>1346.92779</c:v>
                </c:pt>
                <c:pt idx="6">
                  <c:v>1361.132726</c:v>
                </c:pt>
                <c:pt idx="7">
                  <c:v>1302.5028</c:v>
                </c:pt>
                <c:pt idx="8">
                  <c:v>1328.4435820000001</c:v>
                </c:pt>
                <c:pt idx="9">
                  <c:v>1287.362083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2-7E48-88D8-0A302BC17F18}"/>
            </c:ext>
          </c:extLst>
        </c:ser>
        <c:ser>
          <c:idx val="2"/>
          <c:order val="2"/>
          <c:tx>
            <c:v>3 paragraphs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0</c:formatCode>
                <c:ptCount val="10"/>
                <c:pt idx="0">
                  <c:v>8680.8317650000008</c:v>
                </c:pt>
                <c:pt idx="1">
                  <c:v>8819.5126970000001</c:v>
                </c:pt>
                <c:pt idx="2">
                  <c:v>8582.2415259999998</c:v>
                </c:pt>
                <c:pt idx="3">
                  <c:v>8828.1517729999996</c:v>
                </c:pt>
                <c:pt idx="4">
                  <c:v>8846.6959509999997</c:v>
                </c:pt>
                <c:pt idx="5">
                  <c:v>8839.3116919999993</c:v>
                </c:pt>
                <c:pt idx="6">
                  <c:v>8598.3969510000006</c:v>
                </c:pt>
                <c:pt idx="7">
                  <c:v>8580.6856270000007</c:v>
                </c:pt>
                <c:pt idx="8">
                  <c:v>9259.1364040000008</c:v>
                </c:pt>
                <c:pt idx="9">
                  <c:v>8339.2185929999996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C2-7E48-88D8-0A302BC17F18}"/>
            </c:ext>
          </c:extLst>
        </c:ser>
        <c:ser>
          <c:idx val="3"/>
          <c:order val="3"/>
          <c:tx>
            <c:v>4 paragraphs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0</c:formatCode>
                <c:ptCount val="10"/>
                <c:pt idx="0">
                  <c:v>10723.199629999999</c:v>
                </c:pt>
                <c:pt idx="1">
                  <c:v>11632.189263</c:v>
                </c:pt>
                <c:pt idx="2">
                  <c:v>11262.589273</c:v>
                </c:pt>
                <c:pt idx="3">
                  <c:v>11275.195282999999</c:v>
                </c:pt>
                <c:pt idx="4">
                  <c:v>11309.391661</c:v>
                </c:pt>
                <c:pt idx="5">
                  <c:v>11478.24224</c:v>
                </c:pt>
                <c:pt idx="6">
                  <c:v>11716.218483000001</c:v>
                </c:pt>
                <c:pt idx="7">
                  <c:v>11848.182253000001</c:v>
                </c:pt>
                <c:pt idx="8">
                  <c:v>11919.687426</c:v>
                </c:pt>
                <c:pt idx="9">
                  <c:v>12124.812703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C2-7E48-88D8-0A302BC17F18}"/>
            </c:ext>
          </c:extLst>
        </c:ser>
        <c:ser>
          <c:idx val="4"/>
          <c:order val="4"/>
          <c:tx>
            <c:v>5 paragraphs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0</c:formatCode>
                <c:ptCount val="10"/>
                <c:pt idx="0">
                  <c:v>13349.382635</c:v>
                </c:pt>
                <c:pt idx="1">
                  <c:v>13329.292673</c:v>
                </c:pt>
                <c:pt idx="2">
                  <c:v>13332.791405</c:v>
                </c:pt>
                <c:pt idx="3">
                  <c:v>13189.180742</c:v>
                </c:pt>
                <c:pt idx="4">
                  <c:v>13051.549566</c:v>
                </c:pt>
                <c:pt idx="5">
                  <c:v>13137.775367</c:v>
                </c:pt>
                <c:pt idx="6">
                  <c:v>13000.20888</c:v>
                </c:pt>
                <c:pt idx="7">
                  <c:v>12686.892736</c:v>
                </c:pt>
                <c:pt idx="8">
                  <c:v>12337.617201999999</c:v>
                </c:pt>
                <c:pt idx="9">
                  <c:v>12047.690038000001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C2-7E48-88D8-0A302BC1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419680"/>
        <c:axId val="1356800207"/>
      </c:lineChart>
      <c:catAx>
        <c:axId val="10864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800207"/>
        <c:crosses val="autoZero"/>
        <c:auto val="1"/>
        <c:lblAlgn val="ctr"/>
        <c:lblOffset val="100"/>
        <c:noMultiLvlLbl val="0"/>
      </c:catAx>
      <c:valAx>
        <c:axId val="135680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800100</xdr:colOff>
      <xdr:row>0</xdr:row>
      <xdr:rowOff>63500</xdr:rowOff>
    </xdr:from>
    <xdr:to>
      <xdr:col>19</xdr:col>
      <xdr:colOff>800100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ADBDC3-051E-C44A-A84E-CB8E434F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22</xdr:row>
      <xdr:rowOff>6350</xdr:rowOff>
    </xdr:from>
    <xdr:to>
      <xdr:col>19</xdr:col>
      <xdr:colOff>812800</xdr:colOff>
      <xdr:row>36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A62108-7A07-BE4C-83F3-DF2E353C5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5AB3-E456-D546-A034-AB72FC3F0105}">
  <dimension ref="A1:L22"/>
  <sheetViews>
    <sheetView workbookViewId="0">
      <selection sqref="A1:F11"/>
    </sheetView>
  </sheetViews>
  <sheetFormatPr baseColWidth="10" defaultRowHeight="16" x14ac:dyDescent="0.2"/>
  <cols>
    <col min="2" max="6" width="10.83203125" style="1"/>
  </cols>
  <sheetData>
    <row r="1" spans="1:12" x14ac:dyDescent="0.2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  <c r="H1" s="4">
        <v>1</v>
      </c>
      <c r="I1" s="4">
        <v>2</v>
      </c>
      <c r="J1" s="4">
        <v>3</v>
      </c>
      <c r="K1" s="4">
        <v>4</v>
      </c>
      <c r="L1" s="4">
        <v>5</v>
      </c>
    </row>
    <row r="2" spans="1:12" x14ac:dyDescent="0.2">
      <c r="A2" s="2">
        <v>1</v>
      </c>
      <c r="B2" s="3">
        <v>883.64062000000001</v>
      </c>
      <c r="C2" s="3">
        <v>1313.7328500000001</v>
      </c>
      <c r="D2" s="3">
        <v>8680.8317650000008</v>
      </c>
      <c r="E2" s="3">
        <v>10723.199629999999</v>
      </c>
      <c r="F2" s="3">
        <v>13349.382635</v>
      </c>
      <c r="H2" s="3">
        <f t="shared" ref="H2:H11" si="0">(B2-B$13)*B$17</f>
        <v>32.054852294069583</v>
      </c>
      <c r="I2" s="3">
        <f t="shared" ref="I2:I11" si="1">(C2-C$13)*C$17</f>
        <v>70.684916495982677</v>
      </c>
      <c r="J2" s="3">
        <f t="shared" ref="J2:J11" si="2">(D2-D$13)*D$17</f>
        <v>37.135184025695615</v>
      </c>
      <c r="K2" s="3">
        <f t="shared" ref="K2:K11" si="3">(E2-E$13)*E$17</f>
        <v>0</v>
      </c>
      <c r="L2" s="3">
        <f t="shared" ref="L2:L11" si="4">(F2-F$13)*F$17</f>
        <v>100</v>
      </c>
    </row>
    <row r="3" spans="1:12" x14ac:dyDescent="0.2">
      <c r="A3" s="2">
        <v>2</v>
      </c>
      <c r="B3" s="3">
        <v>917.47571500000004</v>
      </c>
      <c r="C3" s="3">
        <v>1199.4416430000001</v>
      </c>
      <c r="D3" s="3">
        <v>8819.5126970000001</v>
      </c>
      <c r="E3" s="3">
        <v>11632.189263</v>
      </c>
      <c r="F3" s="3">
        <v>13329.292673</v>
      </c>
      <c r="H3" s="3">
        <f t="shared" si="0"/>
        <v>100</v>
      </c>
      <c r="I3" s="3">
        <f t="shared" si="1"/>
        <v>0</v>
      </c>
      <c r="J3" s="3">
        <f t="shared" si="2"/>
        <v>52.210545144016123</v>
      </c>
      <c r="K3" s="3">
        <f t="shared" si="3"/>
        <v>64.853107502372794</v>
      </c>
      <c r="L3" s="3">
        <f t="shared" si="4"/>
        <v>98.456627774767924</v>
      </c>
    </row>
    <row r="4" spans="1:12" x14ac:dyDescent="0.2">
      <c r="A4" s="2">
        <v>3</v>
      </c>
      <c r="B4" s="3">
        <v>909.85763899999995</v>
      </c>
      <c r="C4" s="3">
        <v>1309.2742639999999</v>
      </c>
      <c r="D4" s="3">
        <v>8582.2415259999998</v>
      </c>
      <c r="E4" s="3">
        <v>11262.589273</v>
      </c>
      <c r="F4" s="3">
        <v>13332.791405</v>
      </c>
      <c r="H4" s="3">
        <f t="shared" si="0"/>
        <v>84.701940424431811</v>
      </c>
      <c r="I4" s="3">
        <f t="shared" si="1"/>
        <v>67.927444706397225</v>
      </c>
      <c r="J4" s="3">
        <f t="shared" si="2"/>
        <v>26.417896261386755</v>
      </c>
      <c r="K4" s="3">
        <f t="shared" si="3"/>
        <v>38.483491156763797</v>
      </c>
      <c r="L4" s="3">
        <f t="shared" si="4"/>
        <v>98.725411050332639</v>
      </c>
    </row>
    <row r="5" spans="1:12" x14ac:dyDescent="0.2">
      <c r="A5" s="2">
        <v>4</v>
      </c>
      <c r="B5" s="3">
        <v>914.11166300000002</v>
      </c>
      <c r="C5" s="3">
        <v>1355.2563560000001</v>
      </c>
      <c r="D5" s="3">
        <v>8828.1517729999996</v>
      </c>
      <c r="E5" s="3">
        <v>11275.195282999999</v>
      </c>
      <c r="F5" s="3">
        <v>13189.180742</v>
      </c>
      <c r="H5" s="3">
        <f t="shared" si="0"/>
        <v>93.244558348944139</v>
      </c>
      <c r="I5" s="3">
        <f t="shared" si="1"/>
        <v>96.365680845863366</v>
      </c>
      <c r="J5" s="3">
        <f t="shared" si="2"/>
        <v>53.149659040572629</v>
      </c>
      <c r="K5" s="3">
        <f t="shared" si="3"/>
        <v>39.382884166349363</v>
      </c>
      <c r="L5" s="3">
        <f t="shared" si="4"/>
        <v>87.69280140570703</v>
      </c>
    </row>
    <row r="6" spans="1:12" x14ac:dyDescent="0.2">
      <c r="A6" s="2">
        <v>5</v>
      </c>
      <c r="B6" s="3">
        <v>867.67805299999998</v>
      </c>
      <c r="C6" s="3">
        <v>1255.8292060000001</v>
      </c>
      <c r="D6" s="3">
        <v>8846.6959509999997</v>
      </c>
      <c r="E6" s="3">
        <v>11309.391661</v>
      </c>
      <c r="F6" s="3">
        <v>13051.549566</v>
      </c>
      <c r="H6" s="3">
        <f t="shared" si="0"/>
        <v>0</v>
      </c>
      <c r="I6" s="3">
        <f t="shared" si="1"/>
        <v>34.873638022450514</v>
      </c>
      <c r="J6" s="3">
        <f t="shared" si="2"/>
        <v>55.16551065016823</v>
      </c>
      <c r="K6" s="3">
        <f t="shared" si="3"/>
        <v>41.822671484172176</v>
      </c>
      <c r="L6" s="3">
        <f t="shared" si="4"/>
        <v>77.119554210693536</v>
      </c>
    </row>
    <row r="7" spans="1:12" x14ac:dyDescent="0.2">
      <c r="A7" s="2">
        <v>6</v>
      </c>
      <c r="B7" s="3">
        <v>907.087988</v>
      </c>
      <c r="C7" s="3">
        <v>1346.92779</v>
      </c>
      <c r="D7" s="3">
        <v>8839.3116919999993</v>
      </c>
      <c r="E7" s="3">
        <v>11478.24224</v>
      </c>
      <c r="F7" s="3">
        <v>13137.775367</v>
      </c>
      <c r="H7" s="3">
        <f t="shared" si="0"/>
        <v>79.140131116998958</v>
      </c>
      <c r="I7" s="3">
        <f t="shared" si="1"/>
        <v>91.214768473039356</v>
      </c>
      <c r="J7" s="3">
        <f t="shared" si="2"/>
        <v>54.362802091675022</v>
      </c>
      <c r="K7" s="3">
        <f t="shared" si="3"/>
        <v>53.869546777550653</v>
      </c>
      <c r="L7" s="3">
        <f t="shared" si="4"/>
        <v>83.743683532679725</v>
      </c>
    </row>
    <row r="8" spans="1:12" x14ac:dyDescent="0.2">
      <c r="A8" s="2">
        <v>7</v>
      </c>
      <c r="B8" s="3">
        <v>915.71862699999997</v>
      </c>
      <c r="C8" s="3">
        <v>1361.132726</v>
      </c>
      <c r="D8" s="3">
        <v>8598.3969510000006</v>
      </c>
      <c r="E8" s="3">
        <v>11716.218483000001</v>
      </c>
      <c r="F8" s="3">
        <v>13000.20888</v>
      </c>
      <c r="H8" s="3">
        <f t="shared" si="0"/>
        <v>96.471545190213817</v>
      </c>
      <c r="I8" s="3">
        <f t="shared" si="1"/>
        <v>100</v>
      </c>
      <c r="J8" s="3">
        <f t="shared" si="2"/>
        <v>28.174077607896287</v>
      </c>
      <c r="K8" s="3">
        <f t="shared" si="3"/>
        <v>70.848287029354864</v>
      </c>
      <c r="L8" s="3">
        <f t="shared" si="4"/>
        <v>73.175405944173164</v>
      </c>
    </row>
    <row r="9" spans="1:12" x14ac:dyDescent="0.2">
      <c r="A9" s="2">
        <v>8</v>
      </c>
      <c r="B9" s="3">
        <v>913.31145100000003</v>
      </c>
      <c r="C9" s="3">
        <v>1302.5028</v>
      </c>
      <c r="D9" s="3">
        <v>8580.6856270000007</v>
      </c>
      <c r="E9" s="3">
        <v>11848.182253000001</v>
      </c>
      <c r="F9" s="3">
        <v>12686.892736</v>
      </c>
      <c r="H9" s="3">
        <f t="shared" si="0"/>
        <v>91.637631501655633</v>
      </c>
      <c r="I9" s="3">
        <f t="shared" si="1"/>
        <v>63.739542767488238</v>
      </c>
      <c r="J9" s="3">
        <f t="shared" si="2"/>
        <v>26.248761695081566</v>
      </c>
      <c r="K9" s="3">
        <f t="shared" si="3"/>
        <v>80.26342252873674</v>
      </c>
      <c r="L9" s="3">
        <f t="shared" si="4"/>
        <v>49.105503056033704</v>
      </c>
    </row>
    <row r="10" spans="1:12" x14ac:dyDescent="0.2">
      <c r="A10" s="2">
        <v>9</v>
      </c>
      <c r="B10" s="3">
        <v>890.88869099999999</v>
      </c>
      <c r="C10" s="3">
        <v>1328.4435820000001</v>
      </c>
      <c r="D10" s="3">
        <v>9259.1364040000008</v>
      </c>
      <c r="E10" s="3">
        <v>11919.687426</v>
      </c>
      <c r="F10" s="3">
        <v>12337.617201999999</v>
      </c>
      <c r="H10" s="3">
        <f t="shared" si="0"/>
        <v>46.609895058928643</v>
      </c>
      <c r="I10" s="3">
        <f t="shared" si="1"/>
        <v>79.78296428381276</v>
      </c>
      <c r="J10" s="3">
        <f t="shared" si="2"/>
        <v>100</v>
      </c>
      <c r="K10" s="3">
        <f t="shared" si="3"/>
        <v>85.365056808370738</v>
      </c>
      <c r="L10" s="3">
        <f t="shared" si="4"/>
        <v>22.273090026646202</v>
      </c>
    </row>
    <row r="11" spans="1:12" x14ac:dyDescent="0.2">
      <c r="A11" s="2">
        <v>10</v>
      </c>
      <c r="B11" s="3">
        <v>903.37948300000005</v>
      </c>
      <c r="C11" s="3">
        <v>1287.362083</v>
      </c>
      <c r="D11" s="3">
        <v>8339.2185929999996</v>
      </c>
      <c r="E11" s="3">
        <v>12124.812703</v>
      </c>
      <c r="F11" s="3">
        <v>12047.690038000001</v>
      </c>
      <c r="H11" s="3">
        <f t="shared" si="0"/>
        <v>71.692984301150588</v>
      </c>
      <c r="I11" s="3">
        <f t="shared" si="1"/>
        <v>54.375565039662639</v>
      </c>
      <c r="J11" s="3">
        <f t="shared" si="2"/>
        <v>0</v>
      </c>
      <c r="K11" s="3">
        <f t="shared" si="3"/>
        <v>100</v>
      </c>
      <c r="L11" s="3">
        <f t="shared" si="4"/>
        <v>0</v>
      </c>
    </row>
    <row r="13" spans="1:12" x14ac:dyDescent="0.2">
      <c r="A13" s="2" t="s">
        <v>0</v>
      </c>
      <c r="B13" s="3">
        <f>MIN(B2:B11)</f>
        <v>867.67805299999998</v>
      </c>
      <c r="C13" s="3">
        <f t="shared" ref="C13:D13" si="5">MIN(C2:C11)</f>
        <v>1199.4416430000001</v>
      </c>
      <c r="D13" s="3">
        <f t="shared" si="5"/>
        <v>8339.2185929999996</v>
      </c>
      <c r="E13" s="3">
        <f t="shared" ref="E13:F13" si="6">MIN(E2:E11)</f>
        <v>10723.199629999999</v>
      </c>
      <c r="F13" s="3">
        <f t="shared" si="6"/>
        <v>12047.690038000001</v>
      </c>
    </row>
    <row r="14" spans="1:12" x14ac:dyDescent="0.2">
      <c r="A14" s="2" t="s">
        <v>1</v>
      </c>
      <c r="B14" s="3">
        <f>MAX(B2:B11)</f>
        <v>917.47571500000004</v>
      </c>
      <c r="C14" s="3">
        <f t="shared" ref="C14:D14" si="7">MAX(C2:C11)</f>
        <v>1361.132726</v>
      </c>
      <c r="D14" s="3">
        <f t="shared" si="7"/>
        <v>9259.1364040000008</v>
      </c>
      <c r="E14" s="3">
        <f t="shared" ref="E14:F14" si="8">MAX(E2:E11)</f>
        <v>12124.812703</v>
      </c>
      <c r="F14" s="3">
        <f t="shared" si="8"/>
        <v>13349.382635</v>
      </c>
    </row>
    <row r="15" spans="1:12" x14ac:dyDescent="0.2">
      <c r="A15" s="2" t="s">
        <v>2</v>
      </c>
      <c r="B15" s="3">
        <f>B14-B13</f>
        <v>49.797662000000059</v>
      </c>
      <c r="C15" s="3">
        <f t="shared" ref="C15:D15" si="9">C14-C13</f>
        <v>161.69108299999994</v>
      </c>
      <c r="D15" s="3">
        <f t="shared" si="9"/>
        <v>919.91781100000117</v>
      </c>
      <c r="E15" s="3">
        <f t="shared" ref="E15" si="10">E14-E13</f>
        <v>1401.6130730000004</v>
      </c>
      <c r="F15" s="3">
        <f t="shared" ref="F15" si="11">F14-F13</f>
        <v>1301.6925969999993</v>
      </c>
    </row>
    <row r="16" spans="1:12" x14ac:dyDescent="0.2">
      <c r="A16" s="2" t="s">
        <v>5</v>
      </c>
      <c r="B16" s="3">
        <f>100*B15/B14</f>
        <v>5.4276817561323734</v>
      </c>
      <c r="C16" s="3">
        <f t="shared" ref="C16:F16" si="12">100*C15/C14</f>
        <v>11.879156228589563</v>
      </c>
      <c r="D16" s="3">
        <f t="shared" si="12"/>
        <v>9.935244183276005</v>
      </c>
      <c r="E16" s="3">
        <f t="shared" si="12"/>
        <v>11.559874014822549</v>
      </c>
      <c r="F16" s="3">
        <f t="shared" si="12"/>
        <v>9.7509572733885417</v>
      </c>
    </row>
    <row r="17" spans="1:6" x14ac:dyDescent="0.2">
      <c r="A17" s="2" t="s">
        <v>3</v>
      </c>
      <c r="B17" s="5">
        <f>100/B15</f>
        <v>2.0081264056131767</v>
      </c>
      <c r="C17" s="5">
        <f t="shared" ref="C17:D17" si="13">100/C15</f>
        <v>0.61846329522080101</v>
      </c>
      <c r="D17" s="5">
        <f t="shared" si="13"/>
        <v>0.10870536346208419</v>
      </c>
      <c r="E17" s="5">
        <f t="shared" ref="E17" si="14">100/E15</f>
        <v>7.1346366501819844E-2</v>
      </c>
      <c r="F17" s="5">
        <f t="shared" ref="F17" si="15">100/F15</f>
        <v>7.6823053484723819E-2</v>
      </c>
    </row>
    <row r="18" spans="1:6" s="1" customFormat="1" x14ac:dyDescent="0.2">
      <c r="A18" s="6" t="s">
        <v>6</v>
      </c>
      <c r="B18" s="3">
        <f>B3-B2</f>
        <v>33.835095000000024</v>
      </c>
      <c r="C18" s="3">
        <f t="shared" ref="C18:F18" si="16">C3-C2</f>
        <v>-114.29120699999999</v>
      </c>
      <c r="D18" s="3">
        <f t="shared" si="16"/>
        <v>138.6809319999993</v>
      </c>
      <c r="E18" s="3">
        <f t="shared" si="16"/>
        <v>908.98963300000105</v>
      </c>
      <c r="F18" s="3">
        <f t="shared" si="16"/>
        <v>-20.089962000000014</v>
      </c>
    </row>
    <row r="19" spans="1:6" x14ac:dyDescent="0.2">
      <c r="A19" s="7" t="s">
        <v>7</v>
      </c>
      <c r="B19" s="3">
        <f>100*B18/B3</f>
        <v>3.6878463862119797</v>
      </c>
      <c r="C19" s="3">
        <f t="shared" ref="C19:F19" si="17">100*C18/C3</f>
        <v>-9.5287009307213104</v>
      </c>
      <c r="D19" s="3">
        <f t="shared" si="17"/>
        <v>1.5724330443695862</v>
      </c>
      <c r="E19" s="3">
        <f t="shared" si="17"/>
        <v>7.8144329708539155</v>
      </c>
      <c r="F19" s="3">
        <f t="shared" si="17"/>
        <v>-0.15072039074282254</v>
      </c>
    </row>
    <row r="20" spans="1:6" x14ac:dyDescent="0.2">
      <c r="A20" s="8" t="s">
        <v>8</v>
      </c>
      <c r="B20" s="3">
        <f>B2-B11</f>
        <v>-19.738863000000038</v>
      </c>
      <c r="C20" s="3">
        <f t="shared" ref="C20:F20" si="18">C2-C11</f>
        <v>26.370767000000114</v>
      </c>
      <c r="D20" s="3">
        <f t="shared" si="18"/>
        <v>341.61317200000121</v>
      </c>
      <c r="E20" s="3">
        <f t="shared" si="18"/>
        <v>-1401.6130730000004</v>
      </c>
      <c r="F20" s="3">
        <f t="shared" si="18"/>
        <v>1301.6925969999993</v>
      </c>
    </row>
    <row r="21" spans="1:6" x14ac:dyDescent="0.2">
      <c r="A21" s="8" t="s">
        <v>9</v>
      </c>
      <c r="B21" s="3">
        <f>100 * (B11-B2) / B11</f>
        <v>2.1850023574201582</v>
      </c>
      <c r="C21" s="3">
        <f t="shared" ref="C21:F21" si="19">100 * (C11-C2) / C11</f>
        <v>-2.0484343409079662</v>
      </c>
      <c r="D21" s="3">
        <f t="shared" si="19"/>
        <v>-4.0964650127621525</v>
      </c>
      <c r="E21" s="3">
        <f t="shared" si="19"/>
        <v>11.559874014822549</v>
      </c>
      <c r="F21" s="3">
        <f t="shared" si="19"/>
        <v>-10.804499392782263</v>
      </c>
    </row>
    <row r="22" spans="1:6" x14ac:dyDescent="0.2">
      <c r="B22" s="1" t="s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552E2-576C-624E-B77B-371101E4DAAD}">
  <dimension ref="A1:F11"/>
  <sheetViews>
    <sheetView tabSelected="1" workbookViewId="0">
      <selection activeCell="D16" sqref="D16"/>
    </sheetView>
  </sheetViews>
  <sheetFormatPr baseColWidth="10" defaultRowHeight="16" x14ac:dyDescent="0.2"/>
  <sheetData>
    <row r="1" spans="1:6" x14ac:dyDescent="0.2">
      <c r="A1" s="2"/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x14ac:dyDescent="0.2">
      <c r="A2" s="2">
        <v>1</v>
      </c>
      <c r="B2" s="3">
        <v>883.64062000000001</v>
      </c>
      <c r="C2" s="3">
        <v>1313.7328500000001</v>
      </c>
      <c r="D2" s="3">
        <v>8680.8317650000008</v>
      </c>
      <c r="E2" s="3">
        <v>10723.199629999999</v>
      </c>
      <c r="F2" s="3">
        <v>13349.382635</v>
      </c>
    </row>
    <row r="3" spans="1:6" x14ac:dyDescent="0.2">
      <c r="A3" s="2">
        <v>2</v>
      </c>
      <c r="B3" s="3">
        <v>917.47571500000004</v>
      </c>
      <c r="C3" s="3">
        <v>1199.4416430000001</v>
      </c>
      <c r="D3" s="3">
        <v>8819.5126970000001</v>
      </c>
      <c r="E3" s="3">
        <v>11632.189263</v>
      </c>
      <c r="F3" s="3">
        <v>13329.292673</v>
      </c>
    </row>
    <row r="4" spans="1:6" x14ac:dyDescent="0.2">
      <c r="A4" s="2">
        <v>3</v>
      </c>
      <c r="B4" s="3">
        <v>909.85763899999995</v>
      </c>
      <c r="C4" s="3">
        <v>1309.2742639999999</v>
      </c>
      <c r="D4" s="3">
        <v>8582.2415259999998</v>
      </c>
      <c r="E4" s="3">
        <v>11262.589273</v>
      </c>
      <c r="F4" s="3">
        <v>13332.791405</v>
      </c>
    </row>
    <row r="5" spans="1:6" x14ac:dyDescent="0.2">
      <c r="A5" s="2">
        <v>4</v>
      </c>
      <c r="B5" s="3">
        <v>914.11166300000002</v>
      </c>
      <c r="C5" s="3">
        <v>1355.2563560000001</v>
      </c>
      <c r="D5" s="3">
        <v>8828.1517729999996</v>
      </c>
      <c r="E5" s="3">
        <v>11275.195282999999</v>
      </c>
      <c r="F5" s="3">
        <v>13189.180742</v>
      </c>
    </row>
    <row r="6" spans="1:6" x14ac:dyDescent="0.2">
      <c r="A6" s="2">
        <v>5</v>
      </c>
      <c r="B6" s="3">
        <v>867.67805299999998</v>
      </c>
      <c r="C6" s="3">
        <v>1255.8292060000001</v>
      </c>
      <c r="D6" s="3">
        <v>8846.6959509999997</v>
      </c>
      <c r="E6" s="3">
        <v>11309.391661</v>
      </c>
      <c r="F6" s="3">
        <v>13051.549566</v>
      </c>
    </row>
    <row r="7" spans="1:6" x14ac:dyDescent="0.2">
      <c r="A7" s="2">
        <v>6</v>
      </c>
      <c r="B7" s="3">
        <v>907.087988</v>
      </c>
      <c r="C7" s="3">
        <v>1346.92779</v>
      </c>
      <c r="D7" s="3">
        <v>8839.3116919999993</v>
      </c>
      <c r="E7" s="3">
        <v>11478.24224</v>
      </c>
      <c r="F7" s="3">
        <v>13137.775367</v>
      </c>
    </row>
    <row r="8" spans="1:6" x14ac:dyDescent="0.2">
      <c r="A8" s="2">
        <v>7</v>
      </c>
      <c r="B8" s="3">
        <v>915.71862699999997</v>
      </c>
      <c r="C8" s="3">
        <v>1361.132726</v>
      </c>
      <c r="D8" s="3">
        <v>8598.3969510000006</v>
      </c>
      <c r="E8" s="3">
        <v>11716.218483000001</v>
      </c>
      <c r="F8" s="3">
        <v>13000.20888</v>
      </c>
    </row>
    <row r="9" spans="1:6" x14ac:dyDescent="0.2">
      <c r="A9" s="2">
        <v>8</v>
      </c>
      <c r="B9" s="3">
        <v>913.31145100000003</v>
      </c>
      <c r="C9" s="3">
        <v>1302.5028</v>
      </c>
      <c r="D9" s="3">
        <v>8580.6856270000007</v>
      </c>
      <c r="E9" s="3">
        <v>11848.182253000001</v>
      </c>
      <c r="F9" s="3">
        <v>12686.892736</v>
      </c>
    </row>
    <row r="10" spans="1:6" x14ac:dyDescent="0.2">
      <c r="A10" s="2">
        <v>9</v>
      </c>
      <c r="B10" s="3">
        <v>890.88869099999999</v>
      </c>
      <c r="C10" s="3">
        <v>1328.4435820000001</v>
      </c>
      <c r="D10" s="3">
        <v>9259.1364040000008</v>
      </c>
      <c r="E10" s="3">
        <v>11919.687426</v>
      </c>
      <c r="F10" s="3">
        <v>12337.617201999999</v>
      </c>
    </row>
    <row r="11" spans="1:6" x14ac:dyDescent="0.2">
      <c r="A11" s="2">
        <v>10</v>
      </c>
      <c r="B11" s="3">
        <v>903.37948300000005</v>
      </c>
      <c r="C11" s="3">
        <v>1287.362083</v>
      </c>
      <c r="D11" s="3">
        <v>8339.2185929999996</v>
      </c>
      <c r="E11" s="3">
        <v>12124.812703</v>
      </c>
      <c r="F11" s="3">
        <v>12047.690038000001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2020-01-16T22:43:02Z</dcterms:created>
  <dcterms:modified xsi:type="dcterms:W3CDTF">2020-01-19T22:29:42Z</dcterms:modified>
</cp:coreProperties>
</file>