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120" activeTab="1"/>
  </bookViews>
  <sheets>
    <sheet name="ACDC空调冷热款-铜管" sheetId="1" r:id="rId1"/>
    <sheet name="ACDC空调冷暖款-铜管全套" sheetId="6" r:id="rId2"/>
    <sheet name="DC48V三合一款-铜管" sheetId="5" r:id="rId3"/>
    <sheet name="ACDC空调单冷款-铜管" sheetId="4" r:id="rId4"/>
    <sheet name="ACDC空调-铝管" sheetId="2" r:id="rId5"/>
    <sheet name="电空调-铝管"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H98" authorId="0">
      <text>
        <r>
          <rPr>
            <b/>
            <sz val="9"/>
            <color indexed="8"/>
            <rFont val="宋体"/>
            <charset val="134"/>
          </rPr>
          <t>Administrator:</t>
        </r>
        <r>
          <rPr>
            <sz val="9"/>
            <color indexed="8"/>
            <rFont val="宋体"/>
            <charset val="134"/>
          </rPr>
          <t xml:space="preserve">
电控填写
</t>
        </r>
      </text>
    </comment>
    <comment ref="I98" authorId="0">
      <text>
        <r>
          <rPr>
            <b/>
            <sz val="9"/>
            <color indexed="8"/>
            <rFont val="宋体"/>
            <charset val="134"/>
          </rPr>
          <t>Administrator:</t>
        </r>
        <r>
          <rPr>
            <sz val="9"/>
            <color indexed="8"/>
            <rFont val="宋体"/>
            <charset val="134"/>
          </rPr>
          <t xml:space="preserve">
电控填写
</t>
        </r>
      </text>
    </comment>
  </commentList>
</comments>
</file>

<file path=xl/comments2.xml><?xml version="1.0" encoding="utf-8"?>
<comments xmlns="http://schemas.openxmlformats.org/spreadsheetml/2006/main">
  <authors>
    <author>Administrator</author>
  </authors>
  <commentList>
    <comment ref="H99" authorId="0">
      <text>
        <r>
          <rPr>
            <b/>
            <sz val="9"/>
            <color indexed="8"/>
            <rFont val="宋体"/>
            <charset val="134"/>
          </rPr>
          <t>Administrator:</t>
        </r>
        <r>
          <rPr>
            <sz val="9"/>
            <color indexed="8"/>
            <rFont val="宋体"/>
            <charset val="134"/>
          </rPr>
          <t xml:space="preserve">
电控填写
</t>
        </r>
      </text>
    </comment>
    <comment ref="I99" authorId="0">
      <text>
        <r>
          <rPr>
            <b/>
            <sz val="9"/>
            <color indexed="8"/>
            <rFont val="宋体"/>
            <charset val="134"/>
          </rPr>
          <t>Administrator:</t>
        </r>
        <r>
          <rPr>
            <sz val="9"/>
            <color indexed="8"/>
            <rFont val="宋体"/>
            <charset val="134"/>
          </rPr>
          <t xml:space="preserve">
电控填写
</t>
        </r>
      </text>
    </comment>
    <comment ref="J99" authorId="0">
      <text>
        <r>
          <rPr>
            <b/>
            <sz val="9"/>
            <color indexed="8"/>
            <rFont val="宋体"/>
            <charset val="134"/>
          </rPr>
          <t>Administrator:</t>
        </r>
        <r>
          <rPr>
            <sz val="9"/>
            <color indexed="8"/>
            <rFont val="宋体"/>
            <charset val="134"/>
          </rPr>
          <t xml:space="preserve">
电控填写
</t>
        </r>
      </text>
    </comment>
    <comment ref="K99" authorId="0">
      <text>
        <r>
          <rPr>
            <b/>
            <sz val="9"/>
            <color indexed="8"/>
            <rFont val="宋体"/>
            <charset val="134"/>
          </rPr>
          <t>Administrator:</t>
        </r>
        <r>
          <rPr>
            <sz val="9"/>
            <color indexed="8"/>
            <rFont val="宋体"/>
            <charset val="134"/>
          </rPr>
          <t xml:space="preserve">
电控填写
</t>
        </r>
      </text>
    </comment>
  </commentList>
</comments>
</file>

<file path=xl/sharedStrings.xml><?xml version="1.0" encoding="utf-8"?>
<sst xmlns="http://schemas.openxmlformats.org/spreadsheetml/2006/main" count="2100" uniqueCount="588">
  <si>
    <t>Solar Air Conditioner Data Sheet - ACDC Hybrid</t>
  </si>
  <si>
    <t>Model</t>
  </si>
  <si>
    <t>UNP-ACDC9K WIFI</t>
  </si>
  <si>
    <t>UNP-ACDC12K WIFI</t>
  </si>
  <si>
    <t>UNP-ACDC18K WIFI</t>
  </si>
  <si>
    <t>UNP-ACDC24K WIFI</t>
  </si>
  <si>
    <t>Unit</t>
  </si>
  <si>
    <t>Capacity</t>
  </si>
  <si>
    <t>9000BTU/0.75Ton/1HP</t>
  </si>
  <si>
    <t>12000BTU/1Ton/1.5HP</t>
  </si>
  <si>
    <t>18000BTU/1.5Ton/2HP</t>
  </si>
  <si>
    <t>24000BTU/2Ton/3HP</t>
  </si>
  <si>
    <t>KFR-26GW/ACDCB5</t>
  </si>
  <si>
    <t>KFR-35GW/ACDCB3</t>
  </si>
  <si>
    <t>KFR-50GW/ACDCB3</t>
  </si>
  <si>
    <t>KFR-70GW/ACDCB3</t>
  </si>
  <si>
    <t>美元出厂价（内外机） EXW Factory In USD</t>
  </si>
  <si>
    <t>USD 387</t>
  </si>
  <si>
    <t>USD 433</t>
  </si>
  <si>
    <t>USD 569</t>
  </si>
  <si>
    <t>USD 691</t>
  </si>
  <si>
    <t>人民币不含税出厂价（内外机）  EXW Factory In RMB（No VAT)</t>
  </si>
  <si>
    <t>CNY 2836</t>
  </si>
  <si>
    <t>CNY 3170</t>
  </si>
  <si>
    <t>CNY 4171</t>
  </si>
  <si>
    <t>CNY 5061</t>
  </si>
  <si>
    <t>Climate Type</t>
  </si>
  <si>
    <t>Tropical&lt;/= 56℃</t>
  </si>
  <si>
    <t>apply</t>
  </si>
  <si>
    <t>Application area</t>
  </si>
  <si>
    <t>m2</t>
  </si>
  <si>
    <t>10-20</t>
  </si>
  <si>
    <t>15-25</t>
  </si>
  <si>
    <t>20-35</t>
  </si>
  <si>
    <t>30-45</t>
  </si>
  <si>
    <t>Power Supply</t>
  </si>
  <si>
    <t>AC Power</t>
  </si>
  <si>
    <t>Ph-V-Hz</t>
  </si>
  <si>
    <t>208-230V/50-60Hz</t>
  </si>
  <si>
    <t>DC Power</t>
  </si>
  <si>
    <t>V</t>
  </si>
  <si>
    <t>100-380V</t>
  </si>
  <si>
    <t>Solar  Power Current</t>
  </si>
  <si>
    <t>A</t>
  </si>
  <si>
    <t>≤12</t>
  </si>
  <si>
    <t>Adviced Solar Panel</t>
  </si>
  <si>
    <t>Pcs</t>
  </si>
  <si>
    <t>(3-4)ˣ400w</t>
  </si>
  <si>
    <t>(3-4)ˣ550w</t>
  </si>
  <si>
    <t>(4-5)ˣ550w</t>
  </si>
  <si>
    <t>(5-7)ˣ550w</t>
  </si>
  <si>
    <t>Rated Cooling</t>
  </si>
  <si>
    <t>W</t>
  </si>
  <si>
    <t>BTU</t>
  </si>
  <si>
    <t>9000(1700 ～11000)</t>
  </si>
  <si>
    <t>12000(2300～13200)</t>
  </si>
  <si>
    <t>18000(6500~19200)</t>
  </si>
  <si>
    <t>24000(6500~25200)</t>
  </si>
  <si>
    <t>Power input</t>
  </si>
  <si>
    <t>635(130 ～1000)</t>
  </si>
  <si>
    <t>1000(260～1550)</t>
  </si>
  <si>
    <t>1650(560~1900)</t>
  </si>
  <si>
    <t>1860(680～2600)</t>
  </si>
  <si>
    <t>Rated Heating</t>
  </si>
  <si>
    <t>640(130 ～1050)</t>
  </si>
  <si>
    <t>960(260～1550)</t>
  </si>
  <si>
    <t>1350(400～1900)</t>
  </si>
  <si>
    <t>2050(680～2600)</t>
  </si>
  <si>
    <t>EER    (W/W)/ (BTU/W)</t>
  </si>
  <si>
    <t>/</t>
  </si>
  <si>
    <t>4.17/14.17</t>
  </si>
  <si>
    <t>3.52/12.0</t>
  </si>
  <si>
    <t>3.1/11.0</t>
  </si>
  <si>
    <t>3.79/12.9</t>
  </si>
  <si>
    <t>COP          (W/W)/ (BTU/W)</t>
  </si>
  <si>
    <t>4.14/14.06</t>
  </si>
  <si>
    <t>3.70/12.5</t>
  </si>
  <si>
    <t>3.79/13.33</t>
  </si>
  <si>
    <t>3.47/11.70</t>
  </si>
  <si>
    <t>Dehumidification capacity</t>
  </si>
  <si>
    <t>L/h</t>
  </si>
  <si>
    <t>Compressor</t>
  </si>
  <si>
    <t>GSX073NKQF6JT9</t>
  </si>
  <si>
    <t>KSK103D33UEZ3</t>
  </si>
  <si>
    <t>KSN140D21UFZ</t>
  </si>
  <si>
    <t>KTM240D43UMT</t>
  </si>
  <si>
    <t>Type</t>
  </si>
  <si>
    <t>ROTARY</t>
  </si>
  <si>
    <t>Brand</t>
  </si>
  <si>
    <t>HIGHLY</t>
  </si>
  <si>
    <t>GMCC</t>
  </si>
  <si>
    <t>Indoor fan
motor</t>
  </si>
  <si>
    <t>DC310V</t>
  </si>
  <si>
    <t>ZKFP-13-8-115</t>
  </si>
  <si>
    <t>ZKFP-30-8-125</t>
  </si>
  <si>
    <t>ZKFP-58-8-5</t>
  </si>
  <si>
    <t>Speed (Hi/Mi/Lo)</t>
  </si>
  <si>
    <t>r/min</t>
  </si>
  <si>
    <t>1130/1060/900</t>
  </si>
  <si>
    <t>1200/1100/900</t>
  </si>
  <si>
    <t>1350/1200/900</t>
  </si>
  <si>
    <t>Indoor air flow  (Hi/Mi/Lo)</t>
  </si>
  <si>
    <t>m3/h</t>
  </si>
  <si>
    <t>620/570/510</t>
  </si>
  <si>
    <t>650/595/536</t>
  </si>
  <si>
    <t>1200/970/630</t>
  </si>
  <si>
    <t>1300/1150/650</t>
  </si>
  <si>
    <t>Indoor noise level</t>
  </si>
  <si>
    <t>dB(A)</t>
  </si>
  <si>
    <t>≤40</t>
  </si>
  <si>
    <t>≤43</t>
  </si>
  <si>
    <t>≤49</t>
  </si>
  <si>
    <t>≤50</t>
  </si>
  <si>
    <t>Indoor unit</t>
  </si>
  <si>
    <t>Dimension(W×H×D)</t>
  </si>
  <si>
    <t>mm</t>
  </si>
  <si>
    <t>801*210*298</t>
  </si>
  <si>
    <t>900ˣ290ˣ195</t>
  </si>
  <si>
    <t>1080ˣ327ˣ227</t>
  </si>
  <si>
    <t>Packing   (W×H×D)</t>
  </si>
  <si>
    <t>872*284*372</t>
  </si>
  <si>
    <t>971ˣ364ˣ281</t>
  </si>
  <si>
    <t>1150ˣ405ˣ310</t>
  </si>
  <si>
    <t>Net weight/Gross
weight</t>
  </si>
  <si>
    <t>Kg</t>
  </si>
  <si>
    <t>13/16</t>
  </si>
  <si>
    <t>Outdoor fan
motor</t>
  </si>
  <si>
    <t>SW-ZL-D-30-8</t>
  </si>
  <si>
    <t>ZKFP-20-10-7</t>
  </si>
  <si>
    <t>ZKFN-56-8-1</t>
  </si>
  <si>
    <t>ZKFN-80-8-3</t>
  </si>
  <si>
    <t>Outdoor noise level</t>
  </si>
  <si>
    <t>≤51</t>
  </si>
  <si>
    <t>≤57</t>
  </si>
  <si>
    <t>≤59</t>
  </si>
  <si>
    <t>Outdoor unit</t>
  </si>
  <si>
    <t>758*336*500</t>
  </si>
  <si>
    <t>780ˣ255ˣ540</t>
  </si>
  <si>
    <t>820ˣ300ˣ600</t>
  </si>
  <si>
    <t>900ˣ360ˣ640</t>
  </si>
  <si>
    <t>Packing  (W×H×D)</t>
  </si>
  <si>
    <t>806*361*545</t>
  </si>
  <si>
    <t>885ˣ355ˣ615</t>
  </si>
  <si>
    <t>925ˣ410ˣ650</t>
  </si>
  <si>
    <t>1045ˣ455ˣ700</t>
  </si>
  <si>
    <t>Net/Gross weight</t>
  </si>
  <si>
    <t>22/25</t>
  </si>
  <si>
    <t>29/32.5</t>
  </si>
  <si>
    <t>37/41</t>
  </si>
  <si>
    <t>48/53</t>
  </si>
  <si>
    <t>Refrigerant type</t>
  </si>
  <si>
    <t>R32</t>
  </si>
  <si>
    <t>Refrigerant Charged</t>
  </si>
  <si>
    <t>g</t>
  </si>
  <si>
    <t>Max Design pressure</t>
  </si>
  <si>
    <t>MPa</t>
  </si>
  <si>
    <t>4.30/2.5</t>
  </si>
  <si>
    <t>4.30/1.15</t>
  </si>
  <si>
    <t>Refrigerant
copper pipe</t>
  </si>
  <si>
    <t>Gas side/Liquid side</t>
  </si>
  <si>
    <t>9.52 / 6.35</t>
  </si>
  <si>
    <t>12.70 / 6.35</t>
  </si>
  <si>
    <t>15.88 / 6.35</t>
  </si>
  <si>
    <t>Drain pipe size ( Ø ˣ Length )</t>
  </si>
  <si>
    <t>16.9ˣ2000</t>
  </si>
  <si>
    <t>Refrigerant conenction copper pipe length</t>
  </si>
  <si>
    <t>m</t>
  </si>
  <si>
    <t>Connection wire length</t>
  </si>
  <si>
    <t>Container Loading 20GP/40GP/40HQ</t>
  </si>
  <si>
    <t>Sets</t>
  </si>
  <si>
    <t>113/233/254</t>
  </si>
  <si>
    <t>82/179/207</t>
  </si>
  <si>
    <t>60/120/132</t>
  </si>
  <si>
    <t>48/104/114</t>
  </si>
  <si>
    <t>Note:   1.The above data is for reference only, please refer to the product nameplate;                                         2.The Company reserves the right to interpret the above data.</t>
  </si>
  <si>
    <r>
      <rPr>
        <b/>
        <sz val="9"/>
        <rFont val="宋体"/>
        <charset val="134"/>
      </rPr>
      <t>美元出厂价）</t>
    </r>
    <r>
      <rPr>
        <b/>
        <sz val="9"/>
        <rFont val="Arial"/>
        <charset val="134"/>
      </rPr>
      <t xml:space="preserve"> EXW Factory In USD</t>
    </r>
  </si>
  <si>
    <t>USD 613</t>
  </si>
  <si>
    <t>USD 747</t>
  </si>
  <si>
    <t>USD 976</t>
  </si>
  <si>
    <t>USD 1186</t>
  </si>
  <si>
    <r>
      <rPr>
        <b/>
        <sz val="9"/>
        <rFont val="宋体"/>
        <charset val="134"/>
      </rPr>
      <t>人民币不含税出厂价</t>
    </r>
    <r>
      <rPr>
        <b/>
        <sz val="9"/>
        <rFont val="Arial"/>
        <charset val="134"/>
      </rPr>
      <t xml:space="preserve">  EXW Factory In RMB</t>
    </r>
    <r>
      <rPr>
        <b/>
        <sz val="9"/>
        <rFont val="宋体"/>
        <charset val="134"/>
      </rPr>
      <t>（</t>
    </r>
    <r>
      <rPr>
        <b/>
        <sz val="9"/>
        <rFont val="Arial"/>
        <charset val="134"/>
      </rPr>
      <t>No VAT)</t>
    </r>
  </si>
  <si>
    <t>CNY 4316</t>
  </si>
  <si>
    <t>CNY 5215</t>
  </si>
  <si>
    <t>CNY 6816</t>
  </si>
  <si>
    <t>CNY 8271</t>
  </si>
  <si>
    <t>Configuration details</t>
  </si>
  <si>
    <t>1.indoor and outdoor
2.580W PV panel*2
3.bractet*2
4.Accessory Pack</t>
  </si>
  <si>
    <t>1.indoor and outdoor
2.580W PV panel*3
3.bractet*3
4.Accessory Pack</t>
  </si>
  <si>
    <t>1.indoor and outdoor
2.580W PV panel*4
3.bractet*4
4.Accessory Pack</t>
  </si>
  <si>
    <t>1.indoor and outdoor
2.580W PV panel*5
3.bractet*5
4.Accessory Pack</t>
  </si>
  <si>
    <t>Note:   1.The above data is for reference only, please refer to the product nameplate;                                         
2.The Company reserves the right to interpret the above data.</t>
  </si>
  <si>
    <t>Solar Air Conditioner Data Sheet - DC48V  3 In 1</t>
  </si>
  <si>
    <t>UNP-DC48V9K WIFI</t>
  </si>
  <si>
    <t>UNP-DC48V12K WIFI</t>
  </si>
  <si>
    <t>UNP-DC48V18K WIFI</t>
  </si>
  <si>
    <t>UNP-DC48V24K WIFI</t>
  </si>
  <si>
    <t>美元出厂价（三合一整套6-8小时）  EXW Factory In USD</t>
  </si>
  <si>
    <t>USD 1287.16</t>
  </si>
  <si>
    <t>USD 1408.16</t>
  </si>
  <si>
    <t>USD 1923.3</t>
  </si>
  <si>
    <t>USD 2257.02</t>
  </si>
  <si>
    <t>美元出厂价（三合一整套6-8小时）  EXW Factory In RMB（No VAT)</t>
  </si>
  <si>
    <t>Solar Air Conditioner Data Sheet - ACDCB5 Hybrid Only Cooling</t>
  </si>
  <si>
    <t>UNP-OCS-9K</t>
  </si>
  <si>
    <t>UNP-OCS-12K</t>
  </si>
  <si>
    <t>UNP-OCS-18K</t>
  </si>
  <si>
    <t>Model name</t>
  </si>
  <si>
    <t>KF-26GW/ACDCB5</t>
  </si>
  <si>
    <t>KF-35GW/ACDCB5</t>
  </si>
  <si>
    <t>KF-50GW/ACDCB5</t>
  </si>
  <si>
    <t>USD 369</t>
  </si>
  <si>
    <t>USD 391</t>
  </si>
  <si>
    <t>USD 479</t>
  </si>
  <si>
    <t>人民币不含税出厂价（内外机） EXW Factory In RMB（No VAT)</t>
  </si>
  <si>
    <t>CNY 2687</t>
  </si>
  <si>
    <t>CNY 2848</t>
  </si>
  <si>
    <t>CNY 3493</t>
  </si>
  <si>
    <r>
      <rPr>
        <sz val="8"/>
        <rFont val="Arial"/>
        <charset val="134"/>
      </rPr>
      <t>m</t>
    </r>
    <r>
      <rPr>
        <vertAlign val="superscript"/>
        <sz val="8"/>
        <rFont val="Arial"/>
        <charset val="134"/>
      </rPr>
      <t>2</t>
    </r>
  </si>
  <si>
    <t>1Ø200-240V/50-60Hz</t>
  </si>
  <si>
    <t>80-380V</t>
  </si>
  <si>
    <t>(2-3)ˣ400w</t>
  </si>
  <si>
    <t>(4-5)ˣ400w</t>
  </si>
  <si>
    <t>9000(1700～11000)</t>
  </si>
  <si>
    <t>635(130～1000)</t>
  </si>
  <si>
    <t>1400(400~1900)</t>
  </si>
  <si>
    <t>EER     (BTU/W)</t>
  </si>
  <si>
    <t xml:space="preserve">GSX073NKQF6JT9 </t>
  </si>
  <si>
    <t>GSX102BKSF6JV9</t>
  </si>
  <si>
    <t>GSD113RKQF6JV6B</t>
  </si>
  <si>
    <t>DC</t>
  </si>
  <si>
    <t>Rotary Inverter</t>
  </si>
  <si>
    <t>YMAP020YL02Z9</t>
  </si>
  <si>
    <t>JEAMO</t>
  </si>
  <si>
    <t>900/850/820</t>
  </si>
  <si>
    <t>950/900/830</t>
  </si>
  <si>
    <t>1020/920/860</t>
  </si>
  <si>
    <t>801×298×210</t>
  </si>
  <si>
    <t>890*322*215</t>
  </si>
  <si>
    <t>862×364×280</t>
  </si>
  <si>
    <t>965×395×286</t>
  </si>
  <si>
    <t>10/12</t>
  </si>
  <si>
    <t>11/13</t>
  </si>
  <si>
    <t xml:space="preserve">YMAP030YM01Z9 </t>
  </si>
  <si>
    <t>758×500×336</t>
  </si>
  <si>
    <t>797×556×336</t>
  </si>
  <si>
    <t>874×559×368</t>
  </si>
  <si>
    <t>806×545×361</t>
  </si>
  <si>
    <t>855×600×367</t>
  </si>
  <si>
    <t>913×604×396</t>
  </si>
  <si>
    <t>21/24</t>
  </si>
  <si>
    <t>23/28</t>
  </si>
  <si>
    <t>28.5/32.5</t>
  </si>
  <si>
    <t>R410a</t>
  </si>
  <si>
    <t>4.3/1.15</t>
  </si>
  <si>
    <t>6/9</t>
  </si>
  <si>
    <t>6/12</t>
  </si>
  <si>
    <t>φ16×1400</t>
  </si>
  <si>
    <t>3.5</t>
  </si>
  <si>
    <t>113/239/258</t>
  </si>
  <si>
    <t>94/200/242</t>
  </si>
  <si>
    <t>81/175/195</t>
  </si>
  <si>
    <t>Note:   1.The above data is for reference only, please refer to the product nameplate;                                         
           2.The Company reserves the right to interpret the above data.</t>
  </si>
  <si>
    <t xml:space="preserve">Split Solar Air Conditoner Hybrid ACDC </t>
  </si>
  <si>
    <t>UNP-2026A/12K ACDC</t>
  </si>
  <si>
    <t>UNP-2026A/18K ACDC</t>
  </si>
  <si>
    <t>美元出厂价</t>
  </si>
  <si>
    <t>USD 296</t>
  </si>
  <si>
    <t>USD 375</t>
  </si>
  <si>
    <t>Split Room Air Conditioner ( Room Areas)</t>
  </si>
  <si>
    <t>15-25m2</t>
  </si>
  <si>
    <t>20-32m2</t>
  </si>
  <si>
    <t>Nameplate Parameter</t>
  </si>
  <si>
    <t xml:space="preserve">Rated Capacity </t>
  </si>
  <si>
    <t>Cooling</t>
  </si>
  <si>
    <t>3580</t>
  </si>
  <si>
    <t>5250</t>
  </si>
  <si>
    <t xml:space="preserve">Cooling </t>
  </si>
  <si>
    <t>12000</t>
  </si>
  <si>
    <t>18000</t>
  </si>
  <si>
    <t>Heating</t>
  </si>
  <si>
    <t>3630</t>
  </si>
  <si>
    <t>5350</t>
  </si>
  <si>
    <t>Rated Power Consumption</t>
  </si>
  <si>
    <t>980</t>
  </si>
  <si>
    <t>1500</t>
  </si>
  <si>
    <t>970</t>
  </si>
  <si>
    <t>1520</t>
  </si>
  <si>
    <t xml:space="preserve">Rated Running Current  </t>
  </si>
  <si>
    <t xml:space="preserve">Heating </t>
  </si>
  <si>
    <t xml:space="preserve">Electricheating power  Power </t>
  </si>
  <si>
    <t xml:space="preserve">Max. Input Power </t>
  </si>
  <si>
    <t>1600</t>
  </si>
  <si>
    <t>2100</t>
  </si>
  <si>
    <t>Max. Input Current</t>
  </si>
  <si>
    <t>8.5</t>
  </si>
  <si>
    <t>10</t>
  </si>
  <si>
    <t xml:space="preserve">EER Cooling </t>
  </si>
  <si>
    <t>W/W</t>
  </si>
  <si>
    <t xml:space="preserve">COP Heating </t>
  </si>
  <si>
    <t xml:space="preserve">Power supply source </t>
  </si>
  <si>
    <t>V/Ph/Hz</t>
  </si>
  <si>
    <t>200-240V～/1Ph/50-60Hz</t>
  </si>
  <si>
    <t xml:space="preserve">Refrigerant </t>
  </si>
  <si>
    <t xml:space="preserve">Refrigerant Charged </t>
  </si>
  <si>
    <t>430</t>
  </si>
  <si>
    <t>590</t>
  </si>
  <si>
    <t xml:space="preserve">Max. Discharge Pressure </t>
  </si>
  <si>
    <t>Mpa</t>
  </si>
  <si>
    <t>4.3</t>
  </si>
  <si>
    <t xml:space="preserve">Max. Suction Pressure </t>
  </si>
  <si>
    <t>1.18</t>
  </si>
  <si>
    <t xml:space="preserve">Air Flow Volume </t>
  </si>
  <si>
    <t>680</t>
  </si>
  <si>
    <t>750</t>
  </si>
  <si>
    <t xml:space="preserve">Noise level </t>
  </si>
  <si>
    <t>dB（A)</t>
  </si>
  <si>
    <t>42</t>
  </si>
  <si>
    <t>45.5</t>
  </si>
  <si>
    <t>51</t>
  </si>
  <si>
    <t>57</t>
  </si>
  <si>
    <t>Indoor unit  weight （Net/Gross Weight）</t>
  </si>
  <si>
    <t>9.5/11</t>
  </si>
  <si>
    <t>13.5/16</t>
  </si>
  <si>
    <t>Outdoor unit  weight  (Net/Gross Weight）</t>
  </si>
  <si>
    <t>26/29</t>
  </si>
  <si>
    <t>35/38</t>
  </si>
  <si>
    <t>Dehumidification</t>
  </si>
  <si>
    <t>1.3L/h</t>
  </si>
  <si>
    <t>1.9L/h</t>
  </si>
  <si>
    <t xml:space="preserve">Indoor unit configuration </t>
  </si>
  <si>
    <t xml:space="preserve">evaporator
</t>
  </si>
  <si>
    <t xml:space="preserve">Multi-bend </t>
  </si>
  <si>
    <t>4</t>
  </si>
  <si>
    <t xml:space="preserve">Rows </t>
  </si>
  <si>
    <t>Row</t>
  </si>
  <si>
    <t>1</t>
  </si>
  <si>
    <t>2</t>
  </si>
  <si>
    <t>tube pitch</t>
  </si>
  <si>
    <t>21</t>
  </si>
  <si>
    <t xml:space="preserve">row pich </t>
  </si>
  <si>
    <t>13.3</t>
  </si>
  <si>
    <t>25.4</t>
  </si>
  <si>
    <t>Inlet and Outlet distributor</t>
  </si>
  <si>
    <t>1 Inlet, 2 outlet</t>
  </si>
  <si>
    <t>3 Inlet,3 outlet</t>
  </si>
  <si>
    <t xml:space="preserve">Tube </t>
  </si>
  <si>
    <t>Material:  (SWAAT : 200hours）</t>
  </si>
  <si>
    <t>Aluminum 3003</t>
  </si>
  <si>
    <t>Length</t>
  </si>
  <si>
    <t>653</t>
  </si>
  <si>
    <t xml:space="preserve">Diameter </t>
  </si>
  <si>
    <t>7</t>
  </si>
  <si>
    <t>Thickness</t>
  </si>
  <si>
    <t>0.24*0.12</t>
  </si>
  <si>
    <t xml:space="preserve">Quantity </t>
  </si>
  <si>
    <t>8</t>
  </si>
  <si>
    <t>15</t>
  </si>
  <si>
    <t>Fin</t>
  </si>
  <si>
    <t xml:space="preserve">Material </t>
  </si>
  <si>
    <t>8011 H24 AL</t>
  </si>
  <si>
    <t xml:space="preserve">Fin Type </t>
  </si>
  <si>
    <t>Window opening fins</t>
  </si>
  <si>
    <t xml:space="preserve">Thickness </t>
  </si>
  <si>
    <t>0.095</t>
  </si>
  <si>
    <t>Fin spaceing</t>
  </si>
  <si>
    <t xml:space="preserve">Fins per inch </t>
  </si>
  <si>
    <t>Face Area</t>
  </si>
  <si>
    <r>
      <rPr>
        <b/>
        <sz val="12"/>
        <rFont val="Arial"/>
        <charset val="134"/>
      </rPr>
      <t>㎡</t>
    </r>
  </si>
  <si>
    <t>0.653*0.336</t>
  </si>
  <si>
    <t>Fan system</t>
  </si>
  <si>
    <t>Fan</t>
  </si>
  <si>
    <t>Cross-flow fan</t>
  </si>
  <si>
    <t>AS</t>
  </si>
  <si>
    <t xml:space="preserve"> Diameter</t>
  </si>
  <si>
    <t>Φ90.4</t>
  </si>
  <si>
    <t>Φ94</t>
  </si>
  <si>
    <t xml:space="preserve"> Length </t>
  </si>
  <si>
    <t>657</t>
  </si>
  <si>
    <t xml:space="preserve">Fan motor      </t>
  </si>
  <si>
    <t xml:space="preserve">Model </t>
  </si>
  <si>
    <t>DC5010HA-MC37A002</t>
  </si>
  <si>
    <t>insulation grade</t>
  </si>
  <si>
    <t>B</t>
  </si>
  <si>
    <t>Capacitor</t>
  </si>
  <si>
    <t>μF</t>
  </si>
  <si>
    <t xml:space="preserve">Motor speed (H/M/L) </t>
  </si>
  <si>
    <t>rpm</t>
  </si>
  <si>
    <t>1350/1200/950</t>
  </si>
  <si>
    <t>1450/1300/1000</t>
  </si>
  <si>
    <t xml:space="preserve">Rated Current </t>
  </si>
  <si>
    <t>0.06</t>
  </si>
  <si>
    <t xml:space="preserve">Rated Input Power </t>
  </si>
  <si>
    <t>24.5</t>
  </si>
  <si>
    <t>Rated Output Power</t>
  </si>
  <si>
    <t>20</t>
  </si>
  <si>
    <t xml:space="preserve">Air circulation (H/M/L) </t>
  </si>
  <si>
    <t>680/580/450</t>
  </si>
  <si>
    <t>750/620/500</t>
  </si>
  <si>
    <t xml:space="preserve"> Dimension
</t>
  </si>
  <si>
    <t>Packing Type（6 face/4 face）</t>
  </si>
  <si>
    <t>6 face</t>
  </si>
  <si>
    <t>Net Dimension
(Width xDepth xHeight)</t>
  </si>
  <si>
    <t>850*190*283</t>
  </si>
  <si>
    <t>Packing  Dimension
(WidthxDepthxHeight)</t>
  </si>
  <si>
    <t>956*266*349</t>
  </si>
  <si>
    <t xml:space="preserve">Condensate Drainage Pipe (O.D) </t>
  </si>
  <si>
    <t>16.9</t>
  </si>
  <si>
    <t>Condensate Drainage Pipe ( L)</t>
  </si>
  <si>
    <t>2000</t>
  </si>
  <si>
    <t xml:space="preserve">Connection </t>
  </si>
  <si>
    <t xml:space="preserve">Connect pipe
</t>
  </si>
  <si>
    <t xml:space="preserve">Material  </t>
  </si>
  <si>
    <t>TP2/M</t>
  </si>
  <si>
    <t xml:space="preserve">Length </t>
  </si>
  <si>
    <t>0.5</t>
  </si>
  <si>
    <t xml:space="preserve">Liquid tube Diameter </t>
  </si>
  <si>
    <t>0.6</t>
  </si>
  <si>
    <t xml:space="preserve">Gas  tube Diameter  </t>
  </si>
  <si>
    <t xml:space="preserve">Stop Valve
</t>
  </si>
  <si>
    <t xml:space="preserve">Liquid Valve </t>
  </si>
  <si>
    <t>Dg4</t>
  </si>
  <si>
    <t xml:space="preserve">Gas Valve </t>
  </si>
  <si>
    <t>Dg8</t>
  </si>
  <si>
    <t>Dg10</t>
  </si>
  <si>
    <t xml:space="preserve">Connected wires
</t>
  </si>
  <si>
    <t>4m</t>
  </si>
  <si>
    <t>4.5m</t>
  </si>
  <si>
    <t xml:space="preserve">Core 1# </t>
  </si>
  <si>
    <t xml:space="preserve">Cable 1# </t>
  </si>
  <si>
    <t>1.0</t>
  </si>
  <si>
    <t>1.5</t>
  </si>
  <si>
    <t xml:space="preserve">Core 2#  </t>
  </si>
  <si>
    <t xml:space="preserve">Cable 2# </t>
  </si>
  <si>
    <t xml:space="preserve">Signal Cord </t>
  </si>
  <si>
    <t xml:space="preserve">Outdoor unit configuration </t>
  </si>
  <si>
    <t xml:space="preserve">Compressor Model </t>
  </si>
  <si>
    <t>GSD098CKNF6JV5B</t>
  </si>
  <si>
    <t>GSD113CKQA6JV8B</t>
  </si>
  <si>
    <t xml:space="preserve">Compressor Parameter </t>
  </si>
  <si>
    <t xml:space="preserve">type  </t>
  </si>
  <si>
    <t>Hermetic Rotary DC Inverter</t>
  </si>
  <si>
    <t xml:space="preserve">Brand </t>
  </si>
  <si>
    <t xml:space="preserve">Capacity   </t>
  </si>
  <si>
    <t>3490</t>
  </si>
  <si>
    <t>4060</t>
  </si>
  <si>
    <t xml:space="preserve">Input  </t>
  </si>
  <si>
    <t>822</t>
  </si>
  <si>
    <t>906</t>
  </si>
  <si>
    <t xml:space="preserve">Rated current(RLA)  </t>
  </si>
  <si>
    <t>3.8</t>
  </si>
  <si>
    <t xml:space="preserve">Locked rotor Amp(LRA)  </t>
  </si>
  <si>
    <t>30</t>
  </si>
  <si>
    <t xml:space="preserve">Thermal protector  </t>
  </si>
  <si>
    <t xml:space="preserve">Capacitor  </t>
  </si>
  <si>
    <t>uF</t>
  </si>
  <si>
    <t xml:space="preserve">Refrigerant oil </t>
  </si>
  <si>
    <t>ml</t>
  </si>
  <si>
    <t>ACS-68R  280±20</t>
  </si>
  <si>
    <t>ACS-68R  320±20</t>
  </si>
  <si>
    <t xml:space="preserve">Other optional compressors </t>
  </si>
  <si>
    <t xml:space="preserve">Fan system  </t>
  </si>
  <si>
    <t xml:space="preserve">Fan
</t>
  </si>
  <si>
    <t xml:space="preserve">Type  </t>
  </si>
  <si>
    <t>Axial flow fan</t>
  </si>
  <si>
    <t xml:space="preserve">Vane Number </t>
  </si>
  <si>
    <t>3</t>
  </si>
  <si>
    <t>Blade Material</t>
  </si>
  <si>
    <t>Φ429</t>
  </si>
  <si>
    <t xml:space="preserve">Fan motor     </t>
  </si>
  <si>
    <t>DC5010HA-MF54A002</t>
  </si>
  <si>
    <t xml:space="preserve">insulation grade </t>
  </si>
  <si>
    <t>0.15</t>
  </si>
  <si>
    <t>41.6</t>
  </si>
  <si>
    <t xml:space="preserve">Rated Output Power </t>
  </si>
  <si>
    <t>33</t>
  </si>
  <si>
    <t xml:space="preserve">Air circulation </t>
  </si>
  <si>
    <t xml:space="preserve">Condenser   
</t>
  </si>
  <si>
    <t xml:space="preserve">Inlet and Outlet distributor </t>
  </si>
  <si>
    <t>2Inlet, 1Outlet</t>
  </si>
  <si>
    <t>4Inlet, 1Outlet</t>
  </si>
  <si>
    <t xml:space="preserve">Bended or Flat </t>
  </si>
  <si>
    <t xml:space="preserve">Bended </t>
  </si>
  <si>
    <t xml:space="preserve">Tube 
</t>
  </si>
  <si>
    <t>Material:  (SWAAT 200hours）</t>
  </si>
  <si>
    <t>820</t>
  </si>
  <si>
    <t xml:space="preserve">Diameter  </t>
  </si>
  <si>
    <t>12</t>
  </si>
  <si>
    <t>24</t>
  </si>
  <si>
    <t xml:space="preserve">Fin spaceing </t>
  </si>
  <si>
    <t xml:space="preserve">Face Area </t>
  </si>
  <si>
    <t>㎡</t>
  </si>
  <si>
    <t>0.820*0.504</t>
  </si>
  <si>
    <t xml:space="preserve">Intercept device            </t>
  </si>
  <si>
    <t>Intercept device type</t>
  </si>
  <si>
    <t>Electronic expansion valve</t>
  </si>
  <si>
    <t xml:space="preserve">Capillary A  
</t>
  </si>
  <si>
    <t xml:space="preserve">Capillary Specification for Cooling </t>
  </si>
  <si>
    <t xml:space="preserve">Capillary Specification for Heating </t>
  </si>
  <si>
    <t xml:space="preserve">Casing     
</t>
  </si>
  <si>
    <t>DC51D+Z</t>
  </si>
  <si>
    <t xml:space="preserve">Thickness     </t>
  </si>
  <si>
    <t xml:space="preserve">Bottom Pan </t>
  </si>
  <si>
    <t xml:space="preserve">Cabinet </t>
  </si>
  <si>
    <t xml:space="preserve">Right Side Cover </t>
  </si>
  <si>
    <t xml:space="preserve">Top Cover </t>
  </si>
  <si>
    <t>Finish</t>
  </si>
  <si>
    <t>Y</t>
  </si>
  <si>
    <t xml:space="preserve">Dimension   </t>
  </si>
  <si>
    <t xml:space="preserve">Packing Type  (Carton boxes, not Pallet)                     </t>
  </si>
  <si>
    <t>N</t>
  </si>
  <si>
    <t xml:space="preserve">Net Dimension </t>
  </si>
  <si>
    <t>790*285*545</t>
  </si>
  <si>
    <t xml:space="preserve">Packing  Dimension </t>
  </si>
  <si>
    <t>855*340*590</t>
  </si>
  <si>
    <t>Warranty</t>
  </si>
  <si>
    <t>Complete Unit</t>
  </si>
  <si>
    <t>years</t>
  </si>
  <si>
    <t xml:space="preserve">Indoor Unit </t>
  </si>
  <si>
    <t xml:space="preserve">Outdoor Unit </t>
  </si>
  <si>
    <t>5</t>
  </si>
  <si>
    <t xml:space="preserve">Container Loading 20/40/40HC </t>
  </si>
  <si>
    <t>Warranty Terms:</t>
  </si>
  <si>
    <t>1. Warranty is valid only under normal environmental conditions.
If the installation site is within 5 km from the coastline or located in a chemical/industrial area, a corrosion-resistant model must be used; otherwise, the warranty shall be void.                                        2.Damages caused by lightning, abnormal voltage, improper installation, insect infestation, flooding, or earthquakes are not covered by this warranty.                                                                              3.Remote controllers, batteries, filters, outdoor brackets, copper pipes, and decorative parts are considered consumables and are excluded from warranty coverage.                                                          4.The user shall perform professional maintenance every 6 months.Failures or performance degradation caused by lack of maintenance are not covered under warranty.                                                                                                                                                          5.Warranty applies only to products with valid and matching serial numbers and proof of purchase.If the serial number is removed, altered, or missing, the warranty becomes invalid.</t>
  </si>
  <si>
    <t>Cooling Testing Condition:</t>
  </si>
  <si>
    <t>1. T1 Condition: The outdoor unit ambient dry-bulb temperature is 35 °C, and the indoor unit return air temperature is 27 °C.   Power capacity: Normal (rated condition).
2. T2 Condition: The outdoor unit ambient dry-bulb temperature is 27 °C, and the indoor unit return air temperature is 27 °C. Power capacity: ≥ 80% of rated capacity.
3. T3 Condition:The outdoor unit ambient dry-bulb temperature is 48 °C, and the indoor unit return air temperature is approximately 27 °C. Power capacity: ≥ 65% of rated capacity.
4. T4 Condition:The outdoor unit ambient dry-bulb temperature is 54 °C, and the indoor unit return air temperature is approximately 27 °C. Performance: Function remains normal.</t>
  </si>
  <si>
    <t>UNP-2026A/12K</t>
  </si>
  <si>
    <t xml:space="preserve">UNP-2026A/18K </t>
  </si>
  <si>
    <t>UNP-2026A/24K</t>
  </si>
  <si>
    <t>UNP-2026A/30K</t>
  </si>
  <si>
    <t>USD 167</t>
  </si>
  <si>
    <t>USD 197</t>
  </si>
  <si>
    <t>USD 281</t>
  </si>
  <si>
    <t>USD 312</t>
  </si>
  <si>
    <t>人民币不含税出厂价</t>
  </si>
  <si>
    <t>CNY 1226</t>
  </si>
  <si>
    <t>CNY 1449</t>
  </si>
  <si>
    <t>CNY 2066</t>
  </si>
  <si>
    <t>CNY 2297</t>
  </si>
  <si>
    <t>35-45m2</t>
  </si>
  <si>
    <t>40-50m2</t>
  </si>
  <si>
    <t>6580</t>
  </si>
  <si>
    <t>8260</t>
  </si>
  <si>
    <t>22500</t>
  </si>
  <si>
    <t>28200</t>
  </si>
  <si>
    <t>6850</t>
  </si>
  <si>
    <t>8700</t>
  </si>
  <si>
    <t>1935</t>
  </si>
  <si>
    <t>2500</t>
  </si>
  <si>
    <t>2050</t>
  </si>
  <si>
    <t>2700</t>
  </si>
  <si>
    <t>2800</t>
  </si>
  <si>
    <t>3500</t>
  </si>
  <si>
    <t>14</t>
  </si>
  <si>
    <t>18.5</t>
  </si>
  <si>
    <t>760</t>
  </si>
  <si>
    <t>4.5</t>
  </si>
  <si>
    <t>1.3</t>
  </si>
  <si>
    <t>1100</t>
  </si>
  <si>
    <t>48</t>
  </si>
  <si>
    <t>58</t>
  </si>
  <si>
    <t>14/16.5</t>
  </si>
  <si>
    <t>15.3/18.9</t>
  </si>
  <si>
    <t>47/52</t>
  </si>
  <si>
    <t>56/63</t>
  </si>
  <si>
    <t>2.3L/h</t>
  </si>
  <si>
    <t>2.7L/h</t>
  </si>
  <si>
    <t>4 Inlet,4 outlet</t>
  </si>
  <si>
    <t>890</t>
  </si>
  <si>
    <t>0.870*0.336</t>
  </si>
  <si>
    <t>Φ110</t>
  </si>
  <si>
    <t>870</t>
  </si>
  <si>
    <t>820/700/550</t>
  </si>
  <si>
    <t>900/750/600</t>
  </si>
  <si>
    <t>1120*325*250</t>
  </si>
  <si>
    <t>1180*390*290</t>
  </si>
  <si>
    <t>Dg13</t>
  </si>
  <si>
    <t>5m</t>
  </si>
  <si>
    <t>2.5</t>
  </si>
  <si>
    <t>GSD145RKRA7JV8</t>
  </si>
  <si>
    <t>5290</t>
  </si>
  <si>
    <t>1163</t>
  </si>
  <si>
    <t>28</t>
  </si>
  <si>
    <t>ACS-68R  400±20</t>
  </si>
  <si>
    <t>Φ434</t>
  </si>
  <si>
    <t>0.820*0.556</t>
  </si>
  <si>
    <t>1.2</t>
  </si>
  <si>
    <t>820*300*600</t>
  </si>
  <si>
    <t>910*360*640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</si>
</sst>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00_ "/>
    <numFmt numFmtId="178" formatCode="0_ "/>
    <numFmt numFmtId="179" formatCode="\$#,##0.00;\-\$#,##0.00"/>
    <numFmt numFmtId="180" formatCode="0.0_ "/>
    <numFmt numFmtId="181" formatCode="m/d;@"/>
  </numFmts>
  <fonts count="53">
    <font>
      <sz val="11"/>
      <color theme="1"/>
      <name val="宋体"/>
      <charset val="134"/>
      <scheme val="minor"/>
    </font>
    <font>
      <sz val="10"/>
      <color theme="1"/>
      <name val="Arial"/>
      <charset val="134"/>
    </font>
    <font>
      <sz val="11"/>
      <name val="Arial"/>
      <charset val="134"/>
    </font>
    <font>
      <b/>
      <sz val="18"/>
      <name val="Arial"/>
      <charset val="134"/>
    </font>
    <font>
      <b/>
      <sz val="11"/>
      <name val="Arial"/>
      <charset val="134"/>
    </font>
    <font>
      <b/>
      <sz val="10"/>
      <name val="Arial"/>
      <charset val="134"/>
    </font>
    <font>
      <b/>
      <sz val="10"/>
      <name val="黑体"/>
      <charset val="134"/>
    </font>
    <font>
      <sz val="10"/>
      <name val="Arial"/>
      <charset val="134"/>
    </font>
    <font>
      <sz val="11"/>
      <color rgb="FF000000"/>
      <name val="Arial"/>
      <charset val="134"/>
    </font>
    <font>
      <sz val="12"/>
      <name val="Arial"/>
      <charset val="134"/>
    </font>
    <font>
      <sz val="12"/>
      <color rgb="FF000000"/>
      <name val="Arial"/>
      <charset val="134"/>
    </font>
    <font>
      <sz val="10"/>
      <color rgb="FF000000"/>
      <name val="Arial"/>
      <charset val="134"/>
    </font>
    <font>
      <b/>
      <sz val="8"/>
      <name val="Arial"/>
      <charset val="134"/>
    </font>
    <font>
      <b/>
      <sz val="8"/>
      <color rgb="FF000000"/>
      <name val="Arial"/>
      <charset val="134"/>
    </font>
    <font>
      <b/>
      <sz val="10"/>
      <color rgb="FF000000"/>
      <name val="Arial"/>
      <charset val="134"/>
    </font>
    <font>
      <sz val="12"/>
      <color theme="9" tint="0.399975585192419"/>
      <name val="Arial"/>
      <charset val="134"/>
    </font>
    <font>
      <sz val="8"/>
      <name val="Arial"/>
      <charset val="134"/>
    </font>
    <font>
      <sz val="8"/>
      <color rgb="FF000000"/>
      <name val="Arial"/>
      <charset val="134"/>
    </font>
    <font>
      <sz val="8"/>
      <color theme="1"/>
      <name val="Arial"/>
      <charset val="134"/>
    </font>
    <font>
      <sz val="9"/>
      <color theme="1"/>
      <name val="Arial"/>
      <charset val="134"/>
    </font>
    <font>
      <sz val="9"/>
      <color rgb="FF000000"/>
      <name val="Arial"/>
      <charset val="134"/>
    </font>
    <font>
      <sz val="9"/>
      <name val="Arial"/>
      <charset val="134"/>
    </font>
    <font>
      <b/>
      <sz val="9"/>
      <name val="Arial"/>
      <charset val="134"/>
    </font>
    <font>
      <b/>
      <sz val="9"/>
      <color rgb="FF000000"/>
      <name val="Arial"/>
      <charset val="134"/>
    </font>
    <font>
      <sz val="9"/>
      <color theme="9" tint="0.399945066682943"/>
      <name val="Arial"/>
      <charset val="134"/>
    </font>
    <font>
      <sz val="16"/>
      <name val="Arial"/>
      <charset val="134"/>
    </font>
    <font>
      <b/>
      <sz val="9"/>
      <name val="宋体"/>
      <charset val="134"/>
    </font>
    <font>
      <sz val="9"/>
      <color theme="9" tint="0.399914548173467"/>
      <name val="Arial"/>
      <charset val="134"/>
    </font>
    <font>
      <b/>
      <sz val="12"/>
      <name val="Arial"/>
      <charset val="134"/>
    </font>
    <font>
      <b/>
      <sz val="12"/>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vertAlign val="superscript"/>
      <sz val="8"/>
      <name val="Arial"/>
      <charset val="134"/>
    </font>
    <font>
      <sz val="9"/>
      <color indexed="8"/>
      <name val="宋体"/>
      <charset val="134"/>
    </font>
    <font>
      <b/>
      <sz val="9"/>
      <color indexed="8"/>
      <name val="宋体"/>
      <charset val="134"/>
    </font>
  </fonts>
  <fills count="34">
    <fill>
      <patternFill patternType="none"/>
    </fill>
    <fill>
      <patternFill patternType="gray125"/>
    </fill>
    <fill>
      <patternFill patternType="solid">
        <fgColor theme="7"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n">
        <color auto="1"/>
      </bottom>
      <diagonal/>
    </border>
    <border>
      <left/>
      <right/>
      <top/>
      <bottom style="thin">
        <color auto="1"/>
      </bottom>
      <diagonal/>
    </border>
    <border>
      <left/>
      <right style="thick">
        <color auto="1"/>
      </right>
      <top/>
      <bottom/>
      <diagonal/>
    </border>
    <border>
      <left style="thick">
        <color auto="1"/>
      </left>
      <right style="thin">
        <color auto="1"/>
      </right>
      <top style="thin">
        <color auto="1"/>
      </top>
      <bottom/>
      <diagonal/>
    </border>
    <border>
      <left style="thick">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ck">
        <color auto="1"/>
      </right>
      <top/>
      <bottom style="thin">
        <color auto="1"/>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3" borderId="29"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30" applyNumberFormat="0" applyFill="0" applyAlignment="0" applyProtection="0">
      <alignment vertical="center"/>
    </xf>
    <xf numFmtId="0" fontId="36" fillId="0" borderId="30" applyNumberFormat="0" applyFill="0" applyAlignment="0" applyProtection="0">
      <alignment vertical="center"/>
    </xf>
    <xf numFmtId="0" fontId="37" fillId="0" borderId="31" applyNumberFormat="0" applyFill="0" applyAlignment="0" applyProtection="0">
      <alignment vertical="center"/>
    </xf>
    <xf numFmtId="0" fontId="37" fillId="0" borderId="0" applyNumberFormat="0" applyFill="0" applyBorder="0" applyAlignment="0" applyProtection="0">
      <alignment vertical="center"/>
    </xf>
    <xf numFmtId="0" fontId="38" fillId="4" borderId="32" applyNumberFormat="0" applyAlignment="0" applyProtection="0">
      <alignment vertical="center"/>
    </xf>
    <xf numFmtId="0" fontId="39" fillId="5" borderId="33" applyNumberFormat="0" applyAlignment="0" applyProtection="0">
      <alignment vertical="center"/>
    </xf>
    <xf numFmtId="0" fontId="40" fillId="5" borderId="32" applyNumberFormat="0" applyAlignment="0" applyProtection="0">
      <alignment vertical="center"/>
    </xf>
    <xf numFmtId="0" fontId="41" fillId="6" borderId="34" applyNumberFormat="0" applyAlignment="0" applyProtection="0">
      <alignment vertical="center"/>
    </xf>
    <xf numFmtId="0" fontId="42" fillId="0" borderId="35" applyNumberFormat="0" applyFill="0" applyAlignment="0" applyProtection="0">
      <alignment vertical="center"/>
    </xf>
    <xf numFmtId="0" fontId="43" fillId="0" borderId="36" applyNumberFormat="0" applyFill="0" applyAlignment="0" applyProtection="0">
      <alignment vertical="center"/>
    </xf>
    <xf numFmtId="0" fontId="44" fillId="7" borderId="0" applyNumberFormat="0" applyBorder="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7" fillId="13" borderId="0" applyNumberFormat="0" applyBorder="0" applyAlignment="0" applyProtection="0">
      <alignment vertical="center"/>
    </xf>
    <xf numFmtId="0" fontId="47" fillId="14"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33" borderId="0" applyNumberFormat="0" applyBorder="0" applyAlignment="0" applyProtection="0">
      <alignment vertical="center"/>
    </xf>
    <xf numFmtId="0" fontId="49" fillId="0" borderId="0"/>
  </cellStyleXfs>
  <cellXfs count="154">
    <xf numFmtId="0" fontId="0" fillId="0" borderId="0" xfId="0">
      <alignment vertical="center"/>
    </xf>
    <xf numFmtId="0" fontId="1" fillId="0" borderId="0" xfId="49" applyFont="1" applyAlignment="1">
      <alignment horizontal="center" vertical="center"/>
    </xf>
    <xf numFmtId="0" fontId="2" fillId="0" borderId="0" xfId="49" applyFont="1" applyAlignment="1">
      <alignment horizontal="center" vertical="center"/>
    </xf>
    <xf numFmtId="0" fontId="2" fillId="0" borderId="0" xfId="49" applyFont="1" applyAlignment="1" applyProtection="1">
      <alignment horizontal="center" vertical="center"/>
      <protection locked="0"/>
    </xf>
    <xf numFmtId="176" fontId="3" fillId="0" borderId="1" xfId="49" applyNumberFormat="1" applyFont="1" applyBorder="1" applyAlignment="1" applyProtection="1">
      <alignment horizontal="center" vertical="center" wrapText="1"/>
      <protection locked="0"/>
    </xf>
    <xf numFmtId="176" fontId="4" fillId="0" borderId="2" xfId="49" applyNumberFormat="1" applyFont="1" applyBorder="1" applyAlignment="1" applyProtection="1">
      <alignment horizontal="center" vertical="center" wrapText="1"/>
      <protection locked="0"/>
    </xf>
    <xf numFmtId="49" fontId="2" fillId="0" borderId="2" xfId="49" applyNumberFormat="1" applyFont="1" applyBorder="1" applyAlignment="1" applyProtection="1">
      <alignment horizontal="center" vertical="center"/>
      <protection locked="0"/>
    </xf>
    <xf numFmtId="49" fontId="2" fillId="0" borderId="3" xfId="49" applyNumberFormat="1" applyFont="1" applyBorder="1" applyAlignment="1" applyProtection="1">
      <alignment horizontal="center" vertical="center"/>
      <protection locked="0"/>
    </xf>
    <xf numFmtId="0" fontId="2" fillId="0" borderId="0" xfId="49" applyFont="1" applyAlignment="1">
      <alignment horizontal="center" vertical="center" wrapText="1"/>
    </xf>
    <xf numFmtId="0" fontId="5" fillId="0" borderId="4" xfId="49" applyFont="1" applyBorder="1" applyAlignment="1" applyProtection="1">
      <alignment horizontal="center" vertical="center" wrapText="1"/>
      <protection locked="0"/>
    </xf>
    <xf numFmtId="0" fontId="5" fillId="0" borderId="5" xfId="49" applyFont="1" applyBorder="1" applyAlignment="1" applyProtection="1">
      <alignment horizontal="center" vertical="center" wrapText="1"/>
      <protection locked="0"/>
    </xf>
    <xf numFmtId="0" fontId="5" fillId="0" borderId="6" xfId="49" applyFont="1" applyBorder="1" applyAlignment="1" applyProtection="1">
      <alignment horizontal="center" vertical="center" wrapText="1"/>
      <protection locked="0"/>
    </xf>
    <xf numFmtId="7" fontId="6" fillId="2" borderId="7" xfId="49" applyNumberFormat="1" applyFont="1" applyFill="1" applyBorder="1" applyAlignment="1" applyProtection="1">
      <alignment horizontal="center" vertical="center" wrapText="1"/>
      <protection locked="0"/>
    </xf>
    <xf numFmtId="7" fontId="6" fillId="2" borderId="8" xfId="49" applyNumberFormat="1" applyFont="1" applyFill="1" applyBorder="1" applyAlignment="1" applyProtection="1">
      <alignment horizontal="center" vertical="center" wrapText="1"/>
      <protection locked="0"/>
    </xf>
    <xf numFmtId="49" fontId="7" fillId="2" borderId="8" xfId="49" applyNumberFormat="1" applyFont="1" applyFill="1" applyBorder="1" applyAlignment="1" applyProtection="1">
      <alignment horizontal="center" vertical="center"/>
      <protection locked="0"/>
    </xf>
    <xf numFmtId="7" fontId="6" fillId="2" borderId="4" xfId="49" applyNumberFormat="1" applyFont="1" applyFill="1" applyBorder="1" applyAlignment="1" applyProtection="1">
      <alignment horizontal="center" vertical="center" wrapText="1"/>
      <protection locked="0"/>
    </xf>
    <xf numFmtId="7" fontId="6" fillId="2" borderId="5" xfId="49" applyNumberFormat="1" applyFont="1" applyFill="1" applyBorder="1" applyAlignment="1" applyProtection="1">
      <alignment horizontal="center" vertical="center" wrapText="1"/>
      <protection locked="0"/>
    </xf>
    <xf numFmtId="7" fontId="6" fillId="2" borderId="9" xfId="49" applyNumberFormat="1" applyFont="1" applyFill="1" applyBorder="1" applyAlignment="1" applyProtection="1">
      <alignment horizontal="center" vertical="center" wrapText="1"/>
      <protection locked="0"/>
    </xf>
    <xf numFmtId="0" fontId="4" fillId="0" borderId="7" xfId="49" applyFont="1" applyBorder="1" applyAlignment="1" applyProtection="1">
      <alignment horizontal="center" vertical="center" wrapText="1"/>
      <protection locked="0"/>
    </xf>
    <xf numFmtId="0" fontId="4" fillId="0" borderId="8" xfId="49" applyFont="1" applyBorder="1" applyAlignment="1" applyProtection="1">
      <alignment horizontal="center" vertical="center" wrapText="1"/>
      <protection locked="0"/>
    </xf>
    <xf numFmtId="49" fontId="2" fillId="0" borderId="8" xfId="49" applyNumberFormat="1" applyFont="1" applyBorder="1" applyAlignment="1" applyProtection="1">
      <alignment horizontal="center" vertical="center" wrapText="1"/>
      <protection locked="0"/>
    </xf>
    <xf numFmtId="49" fontId="2" fillId="0" borderId="10" xfId="49" applyNumberFormat="1" applyFont="1" applyBorder="1" applyAlignment="1" applyProtection="1">
      <alignment horizontal="center" vertical="center" wrapText="1"/>
      <protection locked="0"/>
    </xf>
    <xf numFmtId="49" fontId="2" fillId="0" borderId="8" xfId="49" applyNumberFormat="1" applyFont="1" applyBorder="1" applyAlignment="1" applyProtection="1">
      <alignment horizontal="center" vertical="center"/>
      <protection locked="0"/>
    </xf>
    <xf numFmtId="49" fontId="2" fillId="0" borderId="10" xfId="49" applyNumberFormat="1" applyFont="1" applyBorder="1" applyAlignment="1" applyProtection="1">
      <alignment horizontal="center" vertical="center"/>
      <protection locked="0"/>
    </xf>
    <xf numFmtId="177" fontId="2" fillId="0" borderId="8" xfId="49" applyNumberFormat="1" applyFont="1" applyBorder="1" applyAlignment="1">
      <alignment horizontal="center" vertical="center"/>
    </xf>
    <xf numFmtId="177" fontId="2" fillId="0" borderId="10" xfId="49" applyNumberFormat="1" applyFont="1" applyBorder="1" applyAlignment="1">
      <alignment horizontal="center" vertical="center"/>
    </xf>
    <xf numFmtId="49" fontId="2" fillId="0" borderId="0" xfId="49" applyNumberFormat="1" applyFont="1" applyAlignment="1">
      <alignment horizontal="center" vertical="center"/>
    </xf>
    <xf numFmtId="49" fontId="4" fillId="0" borderId="8" xfId="49" applyNumberFormat="1" applyFont="1" applyBorder="1" applyAlignment="1" applyProtection="1">
      <alignment horizontal="center" vertical="center"/>
      <protection locked="0"/>
    </xf>
    <xf numFmtId="0" fontId="2" fillId="0" borderId="8" xfId="49" applyFont="1" applyBorder="1" applyAlignment="1" applyProtection="1">
      <alignment horizontal="center" vertical="center"/>
      <protection locked="0"/>
    </xf>
    <xf numFmtId="0" fontId="2" fillId="0" borderId="10" xfId="49" applyFont="1" applyBorder="1" applyAlignment="1" applyProtection="1">
      <alignment horizontal="center" vertical="center"/>
      <protection locked="0"/>
    </xf>
    <xf numFmtId="178" fontId="2" fillId="0" borderId="8" xfId="49" applyNumberFormat="1" applyFont="1" applyBorder="1" applyAlignment="1" applyProtection="1">
      <alignment horizontal="center" vertical="center"/>
      <protection locked="0"/>
    </xf>
    <xf numFmtId="178" fontId="2" fillId="0" borderId="10" xfId="49" applyNumberFormat="1" applyFont="1" applyBorder="1" applyAlignment="1" applyProtection="1">
      <alignment horizontal="center" vertical="center"/>
      <protection locked="0"/>
    </xf>
    <xf numFmtId="49" fontId="2" fillId="0" borderId="7" xfId="49" applyNumberFormat="1" applyFont="1" applyBorder="1" applyAlignment="1" applyProtection="1">
      <alignment horizontal="left" vertical="center" wrapText="1"/>
      <protection locked="0"/>
    </xf>
    <xf numFmtId="49" fontId="2" fillId="0" borderId="8" xfId="49" applyNumberFormat="1" applyFont="1" applyBorder="1" applyAlignment="1" applyProtection="1">
      <alignment horizontal="left" vertical="center" wrapText="1"/>
      <protection locked="0"/>
    </xf>
    <xf numFmtId="49" fontId="2" fillId="0" borderId="10" xfId="49" applyNumberFormat="1" applyFont="1" applyBorder="1" applyAlignment="1" applyProtection="1">
      <alignment horizontal="left" vertical="center" wrapText="1"/>
      <protection locked="0"/>
    </xf>
    <xf numFmtId="0" fontId="2" fillId="0" borderId="7" xfId="49" applyFont="1" applyBorder="1" applyAlignment="1" applyProtection="1">
      <alignment horizontal="left" vertical="center" wrapText="1"/>
      <protection locked="0"/>
    </xf>
    <xf numFmtId="0" fontId="2" fillId="0" borderId="8" xfId="49" applyFont="1" applyBorder="1" applyAlignment="1" applyProtection="1">
      <alignment horizontal="left" vertical="center"/>
      <protection locked="0"/>
    </xf>
    <xf numFmtId="0" fontId="2" fillId="0" borderId="10" xfId="49" applyFont="1" applyBorder="1" applyAlignment="1" applyProtection="1">
      <alignment horizontal="left" vertical="center"/>
      <protection locked="0"/>
    </xf>
    <xf numFmtId="0" fontId="2" fillId="0" borderId="7" xfId="49" applyFont="1" applyBorder="1" applyAlignment="1" applyProtection="1">
      <alignment horizontal="left" vertical="center"/>
      <protection locked="0"/>
    </xf>
    <xf numFmtId="0" fontId="2" fillId="0" borderId="11" xfId="49" applyFont="1" applyBorder="1" applyAlignment="1" applyProtection="1">
      <alignment horizontal="left" vertical="center" wrapText="1"/>
      <protection locked="0"/>
    </xf>
    <xf numFmtId="0" fontId="2" fillId="0" borderId="12" xfId="49" applyFont="1" applyBorder="1" applyAlignment="1" applyProtection="1">
      <alignment horizontal="left" vertical="center"/>
      <protection locked="0"/>
    </xf>
    <xf numFmtId="0" fontId="2" fillId="0" borderId="13" xfId="49" applyFont="1" applyBorder="1" applyAlignment="1" applyProtection="1">
      <alignment horizontal="left" vertical="center"/>
      <protection locked="0"/>
    </xf>
    <xf numFmtId="49" fontId="2" fillId="0" borderId="0" xfId="49" applyNumberFormat="1" applyFont="1" applyAlignment="1" applyProtection="1">
      <alignment horizontal="center" vertical="center"/>
      <protection locked="0"/>
    </xf>
    <xf numFmtId="177" fontId="2" fillId="0" borderId="0" xfId="49" applyNumberFormat="1" applyFont="1" applyAlignment="1">
      <alignment horizontal="center" vertical="center"/>
    </xf>
    <xf numFmtId="0" fontId="5" fillId="0" borderId="8" xfId="49" applyFont="1" applyBorder="1" applyAlignment="1" applyProtection="1">
      <alignment horizontal="center" vertical="center" wrapText="1"/>
      <protection locked="0"/>
    </xf>
    <xf numFmtId="0" fontId="8" fillId="0" borderId="0" xfId="0" applyFont="1" applyAlignment="1">
      <alignment horizontal="left" vertical="top" wrapText="1"/>
    </xf>
    <xf numFmtId="0" fontId="9"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11" fillId="0" borderId="0" xfId="0" applyFont="1" applyAlignment="1">
      <alignment horizontal="center" vertical="center" wrapText="1"/>
    </xf>
    <xf numFmtId="0" fontId="11" fillId="0" borderId="19"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center" wrapText="1"/>
    </xf>
    <xf numFmtId="0" fontId="5" fillId="0" borderId="7" xfId="0" applyFont="1" applyBorder="1" applyAlignment="1">
      <alignment horizontal="center" vertical="center" wrapText="1"/>
    </xf>
    <xf numFmtId="0" fontId="14" fillId="0" borderId="8" xfId="0" applyFont="1" applyBorder="1" applyAlignment="1">
      <alignment horizontal="center" vertical="center" wrapText="1"/>
    </xf>
    <xf numFmtId="179" fontId="15" fillId="0" borderId="8" xfId="0" applyNumberFormat="1" applyFont="1" applyBorder="1" applyAlignment="1">
      <alignment horizontal="center" vertical="center" wrapText="1"/>
    </xf>
    <xf numFmtId="179" fontId="15" fillId="0" borderId="10" xfId="0" applyNumberFormat="1" applyFont="1" applyBorder="1" applyAlignment="1">
      <alignment horizontal="center" vertical="center" wrapText="1"/>
    </xf>
    <xf numFmtId="7" fontId="15" fillId="0" borderId="8" xfId="0" applyNumberFormat="1" applyFont="1" applyBorder="1" applyAlignment="1">
      <alignment horizontal="center" vertical="center" wrapText="1"/>
    </xf>
    <xf numFmtId="7" fontId="15" fillId="0" borderId="10" xfId="0" applyNumberFormat="1" applyFont="1" applyBorder="1" applyAlignment="1">
      <alignment horizontal="center" vertical="center" wrapText="1"/>
    </xf>
    <xf numFmtId="0" fontId="16"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7" xfId="0" applyFont="1" applyBorder="1" applyAlignment="1">
      <alignment horizontal="left" vertical="center" wrapText="1"/>
    </xf>
    <xf numFmtId="0" fontId="16" fillId="0" borderId="8" xfId="0" applyFont="1" applyBorder="1" applyAlignment="1">
      <alignment horizontal="left" vertical="center" wrapText="1"/>
    </xf>
    <xf numFmtId="0" fontId="17" fillId="0" borderId="7" xfId="0" applyFont="1" applyBorder="1" applyAlignment="1">
      <alignment horizontal="left" vertical="center" wrapText="1"/>
    </xf>
    <xf numFmtId="0" fontId="17" fillId="0" borderId="10" xfId="0" applyFont="1" applyBorder="1" applyAlignment="1">
      <alignment horizontal="center" vertical="center" wrapText="1"/>
    </xf>
    <xf numFmtId="0" fontId="17" fillId="0" borderId="8" xfId="0" applyFont="1" applyBorder="1" applyAlignment="1">
      <alignment horizontal="left" vertical="center" wrapText="1"/>
    </xf>
    <xf numFmtId="177" fontId="17" fillId="0" borderId="8" xfId="0" applyNumberFormat="1" applyFont="1" applyBorder="1" applyAlignment="1">
      <alignment horizontal="center" vertical="center" wrapText="1"/>
    </xf>
    <xf numFmtId="180" fontId="17" fillId="0" borderId="8" xfId="0" applyNumberFormat="1" applyFont="1" applyBorder="1" applyAlignment="1">
      <alignment horizontal="center" vertical="center" wrapText="1"/>
    </xf>
    <xf numFmtId="180" fontId="17" fillId="0" borderId="10" xfId="0" applyNumberFormat="1" applyFont="1" applyBorder="1" applyAlignment="1">
      <alignment horizontal="center" vertical="center" wrapText="1"/>
    </xf>
    <xf numFmtId="49" fontId="16" fillId="0" borderId="8" xfId="0" applyNumberFormat="1" applyFont="1" applyBorder="1" applyAlignment="1">
      <alignment horizontal="center" vertical="center" wrapText="1"/>
    </xf>
    <xf numFmtId="49" fontId="16" fillId="0" borderId="10" xfId="0" applyNumberFormat="1"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8" xfId="0" applyFont="1" applyBorder="1" applyAlignment="1">
      <alignment horizontal="center" vertical="center"/>
    </xf>
    <xf numFmtId="0" fontId="18" fillId="0" borderId="22" xfId="0" applyFont="1" applyBorder="1" applyAlignment="1">
      <alignment horizontal="center" vertical="center"/>
    </xf>
    <xf numFmtId="0" fontId="16" fillId="0" borderId="23" xfId="0" applyFont="1" applyBorder="1" applyAlignment="1">
      <alignment horizontal="center" vertical="center"/>
    </xf>
    <xf numFmtId="178" fontId="17" fillId="0" borderId="8" xfId="0" applyNumberFormat="1" applyFont="1" applyBorder="1" applyAlignment="1">
      <alignment horizontal="center" vertical="center" wrapText="1"/>
    </xf>
    <xf numFmtId="178" fontId="17" fillId="0" borderId="10" xfId="0" applyNumberFormat="1" applyFont="1" applyBorder="1" applyAlignment="1">
      <alignment horizontal="center" vertical="center" wrapText="1"/>
    </xf>
    <xf numFmtId="49" fontId="17" fillId="0" borderId="8" xfId="0" applyNumberFormat="1" applyFont="1" applyBorder="1" applyAlignment="1">
      <alignment horizontal="center" vertical="center" wrapText="1"/>
    </xf>
    <xf numFmtId="49" fontId="17" fillId="0" borderId="10" xfId="0" applyNumberFormat="1" applyFont="1" applyBorder="1" applyAlignment="1">
      <alignment horizontal="center" vertical="center" wrapText="1"/>
    </xf>
    <xf numFmtId="0" fontId="16" fillId="0" borderId="24" xfId="0" applyFont="1" applyBorder="1" applyAlignment="1">
      <alignment horizontal="left" vertical="center" wrapText="1"/>
    </xf>
    <xf numFmtId="0" fontId="16" fillId="0" borderId="0" xfId="0" applyFont="1" applyAlignment="1">
      <alignment horizontal="left" vertical="center" wrapText="1"/>
    </xf>
    <xf numFmtId="0" fontId="16" fillId="0" borderId="19" xfId="0" applyFont="1" applyBorder="1" applyAlignment="1">
      <alignment horizontal="left" vertical="center" wrapText="1"/>
    </xf>
    <xf numFmtId="0" fontId="8" fillId="0" borderId="24" xfId="0" applyFont="1" applyBorder="1" applyAlignment="1">
      <alignment horizontal="left" vertical="top" wrapText="1"/>
    </xf>
    <xf numFmtId="0" fontId="8" fillId="0" borderId="19" xfId="0" applyFont="1" applyBorder="1" applyAlignment="1">
      <alignment horizontal="left" vertical="top" wrapText="1"/>
    </xf>
    <xf numFmtId="0" fontId="8" fillId="0" borderId="25" xfId="0" applyFont="1" applyBorder="1" applyAlignment="1">
      <alignment horizontal="left" vertical="top" wrapText="1"/>
    </xf>
    <xf numFmtId="0" fontId="8" fillId="0" borderId="26" xfId="0" applyFont="1" applyBorder="1" applyAlignment="1">
      <alignment horizontal="left" vertical="top" wrapText="1"/>
    </xf>
    <xf numFmtId="10" fontId="17" fillId="0" borderId="26" xfId="0" applyNumberFormat="1" applyFont="1" applyBorder="1" applyAlignment="1">
      <alignment horizontal="left" vertical="top" wrapText="1"/>
    </xf>
    <xf numFmtId="10" fontId="17" fillId="0" borderId="27" xfId="0" applyNumberFormat="1" applyFont="1" applyBorder="1" applyAlignment="1">
      <alignment horizontal="left" vertical="top" wrapText="1"/>
    </xf>
    <xf numFmtId="10" fontId="17" fillId="0" borderId="0" xfId="0" applyNumberFormat="1" applyFont="1" applyAlignment="1">
      <alignment horizontal="left" vertical="top" wrapText="1"/>
    </xf>
    <xf numFmtId="0" fontId="19" fillId="0" borderId="0" xfId="49" applyFont="1" applyAlignment="1">
      <alignment horizontal="center" vertical="center"/>
    </xf>
    <xf numFmtId="0" fontId="10" fillId="0" borderId="0" xfId="0" applyFont="1" applyAlignment="1">
      <alignment horizontal="left" vertical="top" wrapText="1"/>
    </xf>
    <xf numFmtId="0" fontId="20" fillId="0" borderId="0" xfId="0" applyFont="1" applyAlignment="1">
      <alignment horizontal="left" vertical="top" wrapText="1"/>
    </xf>
    <xf numFmtId="0" fontId="21" fillId="0" borderId="1" xfId="0" applyFont="1" applyBorder="1" applyAlignment="1">
      <alignment horizontal="center" vertical="top" wrapText="1"/>
    </xf>
    <xf numFmtId="0" fontId="20" fillId="0" borderId="2" xfId="0" applyFont="1" applyBorder="1" applyAlignment="1">
      <alignment horizontal="left" vertical="top" wrapText="1"/>
    </xf>
    <xf numFmtId="0" fontId="20" fillId="0" borderId="3" xfId="0" applyFont="1" applyBorder="1" applyAlignment="1">
      <alignment horizontal="left" vertical="top" wrapText="1"/>
    </xf>
    <xf numFmtId="0" fontId="21" fillId="0" borderId="4" xfId="0" applyFont="1" applyBorder="1" applyAlignment="1">
      <alignment horizontal="center" vertical="top" wrapText="1"/>
    </xf>
    <xf numFmtId="0" fontId="21" fillId="0" borderId="5" xfId="0" applyFont="1" applyBorder="1" applyAlignment="1">
      <alignment horizontal="center" vertical="top" wrapText="1"/>
    </xf>
    <xf numFmtId="0" fontId="21" fillId="0" borderId="9" xfId="0" applyFont="1" applyBorder="1" applyAlignment="1">
      <alignment horizontal="center" vertical="top" wrapText="1"/>
    </xf>
    <xf numFmtId="0" fontId="20" fillId="0" borderId="28" xfId="0" applyFont="1" applyBorder="1" applyAlignment="1">
      <alignment horizontal="left" vertical="top" wrapText="1"/>
    </xf>
    <xf numFmtId="0" fontId="20" fillId="0" borderId="23" xfId="0" applyFont="1" applyBorder="1" applyAlignment="1">
      <alignment horizontal="left" vertical="top" wrapText="1"/>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23" fillId="0" borderId="8" xfId="0" applyFont="1" applyBorder="1" applyAlignment="1">
      <alignment horizontal="center" vertical="center" wrapText="1"/>
    </xf>
    <xf numFmtId="0" fontId="22" fillId="0" borderId="10" xfId="0" applyFont="1" applyBorder="1" applyAlignment="1">
      <alignment horizontal="center" vertical="center" wrapText="1"/>
    </xf>
    <xf numFmtId="0" fontId="23" fillId="0" borderId="7" xfId="0" applyFont="1" applyBorder="1" applyAlignment="1">
      <alignment horizontal="center" vertical="center" wrapText="1"/>
    </xf>
    <xf numFmtId="0" fontId="22" fillId="0" borderId="4" xfId="49" applyFont="1" applyBorder="1" applyAlignment="1" applyProtection="1">
      <alignment horizontal="center" vertical="center" wrapText="1"/>
      <protection locked="0"/>
    </xf>
    <xf numFmtId="0" fontId="22" fillId="0" borderId="5" xfId="49" applyFont="1" applyBorder="1" applyAlignment="1" applyProtection="1">
      <alignment horizontal="center" vertical="center" wrapText="1"/>
      <protection locked="0"/>
    </xf>
    <xf numFmtId="0" fontId="22" fillId="0" borderId="6" xfId="49" applyFont="1" applyBorder="1" applyAlignment="1" applyProtection="1">
      <alignment horizontal="center" vertical="center" wrapText="1"/>
      <protection locked="0"/>
    </xf>
    <xf numFmtId="7" fontId="24" fillId="0" borderId="8" xfId="0" applyNumberFormat="1" applyFont="1" applyBorder="1" applyAlignment="1">
      <alignment horizontal="center" vertical="center" wrapText="1"/>
    </xf>
    <xf numFmtId="7" fontId="24" fillId="0" borderId="10" xfId="0" applyNumberFormat="1" applyFont="1" applyBorder="1" applyAlignment="1">
      <alignment horizontal="center" vertical="center" wrapText="1"/>
    </xf>
    <xf numFmtId="0" fontId="21" fillId="0" borderId="7" xfId="0" applyFont="1" applyBorder="1" applyAlignment="1">
      <alignment horizontal="left" vertical="center" wrapText="1"/>
    </xf>
    <xf numFmtId="0" fontId="21" fillId="0" borderId="8" xfId="0" applyFont="1" applyBorder="1" applyAlignment="1">
      <alignment horizontal="left" vertical="center" wrapText="1"/>
    </xf>
    <xf numFmtId="0" fontId="20" fillId="0" borderId="8" xfId="0" applyFont="1" applyBorder="1" applyAlignment="1">
      <alignment horizontal="left" vertical="top"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7" xfId="0" applyFont="1" applyBorder="1" applyAlignment="1">
      <alignment horizontal="center" vertical="center" wrapText="1"/>
    </xf>
    <xf numFmtId="0" fontId="20" fillId="0" borderId="8" xfId="0" applyFont="1" applyBorder="1" applyAlignment="1">
      <alignment horizontal="center" vertical="center" wrapText="1"/>
    </xf>
    <xf numFmtId="49" fontId="21" fillId="0" borderId="8" xfId="0" applyNumberFormat="1" applyFont="1" applyBorder="1" applyAlignment="1">
      <alignment horizontal="center"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178" fontId="20" fillId="0" borderId="8" xfId="0" applyNumberFormat="1" applyFont="1" applyBorder="1" applyAlignment="1">
      <alignment horizontal="center" vertical="center" wrapText="1"/>
    </xf>
    <xf numFmtId="178" fontId="20" fillId="0" borderId="10" xfId="0" applyNumberFormat="1" applyFont="1" applyBorder="1" applyAlignment="1">
      <alignment horizontal="center" vertical="center" wrapText="1"/>
    </xf>
    <xf numFmtId="180" fontId="20" fillId="0" borderId="8" xfId="0" applyNumberFormat="1" applyFont="1" applyBorder="1" applyAlignment="1">
      <alignment horizontal="center" vertical="center" wrapText="1"/>
    </xf>
    <xf numFmtId="180" fontId="20" fillId="0" borderId="10" xfId="0" applyNumberFormat="1" applyFont="1" applyBorder="1" applyAlignment="1">
      <alignment horizontal="center" vertical="center" wrapText="1"/>
    </xf>
    <xf numFmtId="181" fontId="20" fillId="0" borderId="8" xfId="0" applyNumberFormat="1" applyFont="1" applyBorder="1" applyAlignment="1">
      <alignment horizontal="center" vertical="center" wrapText="1"/>
    </xf>
    <xf numFmtId="0" fontId="21" fillId="0" borderId="7" xfId="0" applyFont="1" applyBorder="1" applyAlignment="1">
      <alignment horizontal="center" vertical="top" wrapText="1"/>
    </xf>
    <xf numFmtId="0" fontId="20" fillId="0" borderId="10" xfId="0" applyFont="1" applyBorder="1" applyAlignment="1">
      <alignment horizontal="left" vertical="top" wrapText="1"/>
    </xf>
    <xf numFmtId="0" fontId="20" fillId="0" borderId="7" xfId="0" applyFont="1" applyBorder="1" applyAlignment="1">
      <alignment horizontal="left" vertical="top" wrapText="1"/>
    </xf>
    <xf numFmtId="0" fontId="20" fillId="0" borderId="11" xfId="0" applyFont="1" applyBorder="1" applyAlignment="1">
      <alignment horizontal="left" vertical="top" wrapText="1"/>
    </xf>
    <xf numFmtId="0" fontId="20" fillId="0" borderId="12" xfId="0" applyFont="1" applyBorder="1" applyAlignment="1">
      <alignment horizontal="left" vertical="top" wrapText="1"/>
    </xf>
    <xf numFmtId="0" fontId="20" fillId="0" borderId="13" xfId="0" applyFont="1" applyBorder="1" applyAlignment="1">
      <alignment horizontal="left" vertical="top" wrapText="1"/>
    </xf>
    <xf numFmtId="0" fontId="25" fillId="0" borderId="1" xfId="0" applyFont="1" applyBorder="1" applyAlignment="1">
      <alignment horizontal="center" vertical="center" wrapText="1"/>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20" fillId="0" borderId="28" xfId="0" applyFont="1" applyBorder="1" applyAlignment="1">
      <alignment horizontal="center" vertical="center" wrapText="1"/>
    </xf>
    <xf numFmtId="0" fontId="20" fillId="0" borderId="23" xfId="0" applyFont="1" applyBorder="1" applyAlignment="1">
      <alignment horizontal="center" vertical="center" wrapText="1"/>
    </xf>
    <xf numFmtId="0" fontId="26" fillId="0" borderId="7" xfId="0" applyFont="1" applyBorder="1" applyAlignment="1">
      <alignment horizontal="center" vertical="center" wrapText="1"/>
    </xf>
    <xf numFmtId="179" fontId="27" fillId="0" borderId="8" xfId="0" applyNumberFormat="1" applyFont="1" applyBorder="1" applyAlignment="1">
      <alignment horizontal="center" vertical="center" wrapText="1"/>
    </xf>
    <xf numFmtId="179" fontId="27" fillId="0" borderId="10" xfId="0" applyNumberFormat="1" applyFont="1" applyBorder="1" applyAlignment="1">
      <alignment horizontal="center" vertical="center" wrapText="1"/>
    </xf>
    <xf numFmtId="7" fontId="27" fillId="0" borderId="8" xfId="0" applyNumberFormat="1" applyFont="1" applyBorder="1" applyAlignment="1">
      <alignment horizontal="center" vertical="center" wrapText="1"/>
    </xf>
    <xf numFmtId="7" fontId="27" fillId="0" borderId="10" xfId="0" applyNumberFormat="1" applyFont="1" applyBorder="1" applyAlignment="1">
      <alignment horizontal="center" vertical="center" wrapText="1"/>
    </xf>
    <xf numFmtId="0" fontId="28" fillId="0" borderId="7" xfId="0" applyFont="1" applyBorder="1" applyAlignment="1">
      <alignment horizontal="center" vertical="center" wrapText="1"/>
    </xf>
    <xf numFmtId="0" fontId="29" fillId="0" borderId="8" xfId="0" applyFont="1" applyBorder="1" applyAlignment="1">
      <alignment horizontal="center" vertical="center" wrapText="1"/>
    </xf>
    <xf numFmtId="7" fontId="19" fillId="0" borderId="8" xfId="0" applyNumberFormat="1" applyFont="1" applyBorder="1" applyAlignment="1">
      <alignment horizontal="center" vertical="center" wrapText="1"/>
    </xf>
    <xf numFmtId="7" fontId="19" fillId="0" borderId="10" xfId="0" applyNumberFormat="1" applyFont="1" applyBorder="1" applyAlignment="1">
      <alignment horizontal="center" vertical="center" wrapText="1"/>
    </xf>
    <xf numFmtId="179" fontId="24" fillId="0" borderId="8" xfId="0" applyNumberFormat="1" applyFont="1" applyBorder="1" applyAlignment="1">
      <alignment horizontal="center" vertical="center" wrapText="1"/>
    </xf>
    <xf numFmtId="179" fontId="24" fillId="0" borderId="10" xfId="0" applyNumberFormat="1" applyFont="1" applyBorder="1" applyAlignment="1">
      <alignment horizontal="center" vertical="center" wrapText="1"/>
    </xf>
    <xf numFmtId="0" fontId="16" fillId="0" borderId="8" xfId="0" applyFont="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228600</xdr:colOff>
      <xdr:row>5</xdr:row>
      <xdr:rowOff>97155</xdr:rowOff>
    </xdr:from>
    <xdr:to>
      <xdr:col>2</xdr:col>
      <xdr:colOff>548640</xdr:colOff>
      <xdr:row>5</xdr:row>
      <xdr:rowOff>1249680</xdr:rowOff>
    </xdr:to>
    <xdr:pic>
      <xdr:nvPicPr>
        <xdr:cNvPr id="2" name="图片 1"/>
        <xdr:cNvPicPr>
          <a:picLocks noChangeAspect="1"/>
        </xdr:cNvPicPr>
      </xdr:nvPicPr>
      <xdr:blipFill>
        <a:blip r:embed="rId1"/>
        <a:stretch>
          <a:fillRect/>
        </a:stretch>
      </xdr:blipFill>
      <xdr:spPr>
        <a:xfrm>
          <a:off x="855980" y="1177925"/>
          <a:ext cx="1420495" cy="1152525"/>
        </a:xfrm>
        <a:prstGeom prst="rect">
          <a:avLst/>
        </a:prstGeom>
        <a:noFill/>
        <a:ln w="9525">
          <a:noFill/>
        </a:ln>
      </xdr:spPr>
    </xdr:pic>
    <xdr:clientData/>
  </xdr:twoCellAnchor>
  <xdr:twoCellAnchor editAs="oneCell">
    <xdr:from>
      <xdr:col>2</xdr:col>
      <xdr:colOff>659765</xdr:colOff>
      <xdr:row>5</xdr:row>
      <xdr:rowOff>222250</xdr:rowOff>
    </xdr:from>
    <xdr:to>
      <xdr:col>4</xdr:col>
      <xdr:colOff>1010920</xdr:colOff>
      <xdr:row>5</xdr:row>
      <xdr:rowOff>1015365</xdr:rowOff>
    </xdr:to>
    <xdr:pic>
      <xdr:nvPicPr>
        <xdr:cNvPr id="3" name="图片 2"/>
        <xdr:cNvPicPr>
          <a:picLocks noChangeAspect="1"/>
        </xdr:cNvPicPr>
      </xdr:nvPicPr>
      <xdr:blipFill>
        <a:blip r:embed="rId2"/>
        <a:stretch>
          <a:fillRect/>
        </a:stretch>
      </xdr:blipFill>
      <xdr:spPr>
        <a:xfrm>
          <a:off x="2387600" y="1303020"/>
          <a:ext cx="1661160" cy="793115"/>
        </a:xfrm>
        <a:prstGeom prst="rect">
          <a:avLst/>
        </a:prstGeom>
        <a:noFill/>
        <a:ln w="9525">
          <a:noFill/>
        </a:ln>
      </xdr:spPr>
    </xdr:pic>
    <xdr:clientData/>
  </xdr:twoCellAnchor>
  <xdr:twoCellAnchor editAs="oneCell">
    <xdr:from>
      <xdr:col>4</xdr:col>
      <xdr:colOff>1096645</xdr:colOff>
      <xdr:row>5</xdr:row>
      <xdr:rowOff>62865</xdr:rowOff>
    </xdr:from>
    <xdr:to>
      <xdr:col>6</xdr:col>
      <xdr:colOff>310515</xdr:colOff>
      <xdr:row>5</xdr:row>
      <xdr:rowOff>1340485</xdr:rowOff>
    </xdr:to>
    <xdr:pic>
      <xdr:nvPicPr>
        <xdr:cNvPr id="4" name="图片 3"/>
        <xdr:cNvPicPr>
          <a:picLocks noChangeAspect="1"/>
        </xdr:cNvPicPr>
      </xdr:nvPicPr>
      <xdr:blipFill>
        <a:blip r:embed="rId3"/>
        <a:stretch>
          <a:fillRect/>
        </a:stretch>
      </xdr:blipFill>
      <xdr:spPr>
        <a:xfrm>
          <a:off x="4134485" y="1143635"/>
          <a:ext cx="1414780" cy="1277620"/>
        </a:xfrm>
        <a:prstGeom prst="rect">
          <a:avLst/>
        </a:prstGeom>
        <a:noFill/>
        <a:ln w="9525">
          <a:noFill/>
        </a:ln>
      </xdr:spPr>
    </xdr:pic>
    <xdr:clientData/>
  </xdr:twoCellAnchor>
  <xdr:twoCellAnchor editAs="oneCell">
    <xdr:from>
      <xdr:col>6</xdr:col>
      <xdr:colOff>574675</xdr:colOff>
      <xdr:row>5</xdr:row>
      <xdr:rowOff>233680</xdr:rowOff>
    </xdr:from>
    <xdr:to>
      <xdr:col>7</xdr:col>
      <xdr:colOff>144780</xdr:colOff>
      <xdr:row>5</xdr:row>
      <xdr:rowOff>1015365</xdr:rowOff>
    </xdr:to>
    <xdr:pic>
      <xdr:nvPicPr>
        <xdr:cNvPr id="5" name="图片 4"/>
        <xdr:cNvPicPr>
          <a:picLocks noChangeAspect="1"/>
        </xdr:cNvPicPr>
      </xdr:nvPicPr>
      <xdr:blipFill>
        <a:blip r:embed="rId4"/>
        <a:stretch>
          <a:fillRect/>
        </a:stretch>
      </xdr:blipFill>
      <xdr:spPr>
        <a:xfrm>
          <a:off x="5813425" y="1314450"/>
          <a:ext cx="670560" cy="781685"/>
        </a:xfrm>
        <a:prstGeom prst="rect">
          <a:avLst/>
        </a:prstGeom>
        <a:noFill/>
        <a:ln w="9525">
          <a:noFill/>
        </a:ln>
      </xdr:spPr>
    </xdr:pic>
    <xdr:clientData/>
  </xdr:twoCellAnchor>
  <xdr:twoCellAnchor editAs="oneCell">
    <xdr:from>
      <xdr:col>7</xdr:col>
      <xdr:colOff>304800</xdr:colOff>
      <xdr:row>5</xdr:row>
      <xdr:rowOff>239395</xdr:rowOff>
    </xdr:from>
    <xdr:to>
      <xdr:col>7</xdr:col>
      <xdr:colOff>1036955</xdr:colOff>
      <xdr:row>5</xdr:row>
      <xdr:rowOff>998220</xdr:rowOff>
    </xdr:to>
    <xdr:pic>
      <xdr:nvPicPr>
        <xdr:cNvPr id="6" name="图片 5"/>
        <xdr:cNvPicPr>
          <a:picLocks noChangeAspect="1"/>
        </xdr:cNvPicPr>
      </xdr:nvPicPr>
      <xdr:blipFill>
        <a:blip r:embed="rId5"/>
        <a:stretch>
          <a:fillRect/>
        </a:stretch>
      </xdr:blipFill>
      <xdr:spPr>
        <a:xfrm>
          <a:off x="6644005" y="1320165"/>
          <a:ext cx="732155" cy="7588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5</xdr:row>
      <xdr:rowOff>173356</xdr:rowOff>
    </xdr:from>
    <xdr:to>
      <xdr:col>2</xdr:col>
      <xdr:colOff>317500</xdr:colOff>
      <xdr:row>5</xdr:row>
      <xdr:rowOff>1161554</xdr:rowOff>
    </xdr:to>
    <xdr:pic>
      <xdr:nvPicPr>
        <xdr:cNvPr id="2" name="图片 1"/>
        <xdr:cNvPicPr>
          <a:picLocks noChangeAspect="1"/>
        </xdr:cNvPicPr>
      </xdr:nvPicPr>
      <xdr:blipFill>
        <a:blip r:embed="rId1"/>
        <a:stretch>
          <a:fillRect/>
        </a:stretch>
      </xdr:blipFill>
      <xdr:spPr>
        <a:xfrm>
          <a:off x="1236980" y="1760855"/>
          <a:ext cx="808355" cy="988060"/>
        </a:xfrm>
        <a:prstGeom prst="rect">
          <a:avLst/>
        </a:prstGeom>
        <a:noFill/>
        <a:ln w="9525">
          <a:noFill/>
        </a:ln>
      </xdr:spPr>
    </xdr:pic>
    <xdr:clientData/>
  </xdr:twoCellAnchor>
  <xdr:twoCellAnchor editAs="oneCell">
    <xdr:from>
      <xdr:col>2</xdr:col>
      <xdr:colOff>964566</xdr:colOff>
      <xdr:row>5</xdr:row>
      <xdr:rowOff>234951</xdr:rowOff>
    </xdr:from>
    <xdr:to>
      <xdr:col>4</xdr:col>
      <xdr:colOff>642244</xdr:colOff>
      <xdr:row>5</xdr:row>
      <xdr:rowOff>1054100</xdr:rowOff>
    </xdr:to>
    <xdr:pic>
      <xdr:nvPicPr>
        <xdr:cNvPr id="3" name="图片 2"/>
        <xdr:cNvPicPr>
          <a:picLocks noChangeAspect="1"/>
        </xdr:cNvPicPr>
      </xdr:nvPicPr>
      <xdr:blipFill>
        <a:blip r:embed="rId2"/>
        <a:stretch>
          <a:fillRect/>
        </a:stretch>
      </xdr:blipFill>
      <xdr:spPr>
        <a:xfrm>
          <a:off x="2608580" y="1822450"/>
          <a:ext cx="1071245" cy="819150"/>
        </a:xfrm>
        <a:prstGeom prst="rect">
          <a:avLst/>
        </a:prstGeom>
        <a:noFill/>
        <a:ln w="9525">
          <a:noFill/>
        </a:ln>
      </xdr:spPr>
    </xdr:pic>
    <xdr:clientData/>
  </xdr:twoCellAnchor>
  <xdr:twoCellAnchor editAs="oneCell">
    <xdr:from>
      <xdr:col>4</xdr:col>
      <xdr:colOff>1007745</xdr:colOff>
      <xdr:row>5</xdr:row>
      <xdr:rowOff>88265</xdr:rowOff>
    </xdr:from>
    <xdr:to>
      <xdr:col>5</xdr:col>
      <xdr:colOff>814942</xdr:colOff>
      <xdr:row>5</xdr:row>
      <xdr:rowOff>1168400</xdr:rowOff>
    </xdr:to>
    <xdr:pic>
      <xdr:nvPicPr>
        <xdr:cNvPr id="4" name="图片 3"/>
        <xdr:cNvPicPr>
          <a:picLocks noChangeAspect="1"/>
        </xdr:cNvPicPr>
      </xdr:nvPicPr>
      <xdr:blipFill>
        <a:blip r:embed="rId3"/>
        <a:stretch>
          <a:fillRect/>
        </a:stretch>
      </xdr:blipFill>
      <xdr:spPr>
        <a:xfrm>
          <a:off x="4045585" y="1675765"/>
          <a:ext cx="973455" cy="1080135"/>
        </a:xfrm>
        <a:prstGeom prst="rect">
          <a:avLst/>
        </a:prstGeom>
        <a:noFill/>
        <a:ln w="9525">
          <a:noFill/>
        </a:ln>
      </xdr:spPr>
    </xdr:pic>
    <xdr:clientData/>
  </xdr:twoCellAnchor>
  <xdr:twoCellAnchor editAs="oneCell">
    <xdr:from>
      <xdr:col>5</xdr:col>
      <xdr:colOff>1295401</xdr:colOff>
      <xdr:row>5</xdr:row>
      <xdr:rowOff>208281</xdr:rowOff>
    </xdr:from>
    <xdr:to>
      <xdr:col>6</xdr:col>
      <xdr:colOff>762000</xdr:colOff>
      <xdr:row>5</xdr:row>
      <xdr:rowOff>1165143</xdr:rowOff>
    </xdr:to>
    <xdr:pic>
      <xdr:nvPicPr>
        <xdr:cNvPr id="5" name="图片 4"/>
        <xdr:cNvPicPr>
          <a:picLocks noChangeAspect="1"/>
        </xdr:cNvPicPr>
      </xdr:nvPicPr>
      <xdr:blipFill>
        <a:blip r:embed="rId4"/>
        <a:stretch>
          <a:fillRect/>
        </a:stretch>
      </xdr:blipFill>
      <xdr:spPr>
        <a:xfrm>
          <a:off x="5370830" y="1795780"/>
          <a:ext cx="762000" cy="956310"/>
        </a:xfrm>
        <a:prstGeom prst="rect">
          <a:avLst/>
        </a:prstGeom>
        <a:noFill/>
        <a:ln w="9525">
          <a:noFill/>
        </a:ln>
      </xdr:spPr>
    </xdr:pic>
    <xdr:clientData/>
  </xdr:twoCellAnchor>
  <xdr:twoCellAnchor editAs="oneCell">
    <xdr:from>
      <xdr:col>6</xdr:col>
      <xdr:colOff>1270000</xdr:colOff>
      <xdr:row>5</xdr:row>
      <xdr:rowOff>239395</xdr:rowOff>
    </xdr:from>
    <xdr:to>
      <xdr:col>7</xdr:col>
      <xdr:colOff>805454</xdr:colOff>
      <xdr:row>5</xdr:row>
      <xdr:rowOff>1104900</xdr:rowOff>
    </xdr:to>
    <xdr:pic>
      <xdr:nvPicPr>
        <xdr:cNvPr id="6" name="图片 5"/>
        <xdr:cNvPicPr>
          <a:picLocks noChangeAspect="1"/>
        </xdr:cNvPicPr>
      </xdr:nvPicPr>
      <xdr:blipFill>
        <a:blip r:embed="rId5"/>
        <a:stretch>
          <a:fillRect/>
        </a:stretch>
      </xdr:blipFill>
      <xdr:spPr>
        <a:xfrm>
          <a:off x="6537325" y="1826895"/>
          <a:ext cx="805180" cy="86550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228600</xdr:colOff>
      <xdr:row>5</xdr:row>
      <xdr:rowOff>97155</xdr:rowOff>
    </xdr:from>
    <xdr:to>
      <xdr:col>2</xdr:col>
      <xdr:colOff>345440</xdr:colOff>
      <xdr:row>5</xdr:row>
      <xdr:rowOff>1193800</xdr:rowOff>
    </xdr:to>
    <xdr:pic>
      <xdr:nvPicPr>
        <xdr:cNvPr id="2" name="图片 1"/>
        <xdr:cNvPicPr>
          <a:picLocks noChangeAspect="1"/>
        </xdr:cNvPicPr>
      </xdr:nvPicPr>
      <xdr:blipFill>
        <a:blip r:embed="rId1"/>
        <a:stretch>
          <a:fillRect/>
        </a:stretch>
      </xdr:blipFill>
      <xdr:spPr>
        <a:xfrm>
          <a:off x="855980" y="1177925"/>
          <a:ext cx="1217295" cy="1096645"/>
        </a:xfrm>
        <a:prstGeom prst="rect">
          <a:avLst/>
        </a:prstGeom>
        <a:noFill/>
        <a:ln w="9525">
          <a:noFill/>
        </a:ln>
      </xdr:spPr>
    </xdr:pic>
    <xdr:clientData/>
  </xdr:twoCellAnchor>
  <xdr:twoCellAnchor editAs="oneCell">
    <xdr:from>
      <xdr:col>2</xdr:col>
      <xdr:colOff>659765</xdr:colOff>
      <xdr:row>5</xdr:row>
      <xdr:rowOff>222251</xdr:rowOff>
    </xdr:from>
    <xdr:to>
      <xdr:col>4</xdr:col>
      <xdr:colOff>706120</xdr:colOff>
      <xdr:row>5</xdr:row>
      <xdr:rowOff>1193801</xdr:rowOff>
    </xdr:to>
    <xdr:pic>
      <xdr:nvPicPr>
        <xdr:cNvPr id="3" name="图片 2"/>
        <xdr:cNvPicPr>
          <a:picLocks noChangeAspect="1"/>
        </xdr:cNvPicPr>
      </xdr:nvPicPr>
      <xdr:blipFill>
        <a:blip r:embed="rId2"/>
        <a:stretch>
          <a:fillRect/>
        </a:stretch>
      </xdr:blipFill>
      <xdr:spPr>
        <a:xfrm>
          <a:off x="2387600" y="1303020"/>
          <a:ext cx="1356360" cy="971550"/>
        </a:xfrm>
        <a:prstGeom prst="rect">
          <a:avLst/>
        </a:prstGeom>
        <a:noFill/>
        <a:ln w="9525">
          <a:noFill/>
        </a:ln>
      </xdr:spPr>
    </xdr:pic>
    <xdr:clientData/>
  </xdr:twoCellAnchor>
  <xdr:twoCellAnchor editAs="oneCell">
    <xdr:from>
      <xdr:col>4</xdr:col>
      <xdr:colOff>1096645</xdr:colOff>
      <xdr:row>5</xdr:row>
      <xdr:rowOff>62865</xdr:rowOff>
    </xdr:from>
    <xdr:to>
      <xdr:col>6</xdr:col>
      <xdr:colOff>107315</xdr:colOff>
      <xdr:row>5</xdr:row>
      <xdr:rowOff>1282700</xdr:rowOff>
    </xdr:to>
    <xdr:pic>
      <xdr:nvPicPr>
        <xdr:cNvPr id="4" name="图片 3"/>
        <xdr:cNvPicPr>
          <a:picLocks noChangeAspect="1"/>
        </xdr:cNvPicPr>
      </xdr:nvPicPr>
      <xdr:blipFill>
        <a:blip r:embed="rId3"/>
        <a:stretch>
          <a:fillRect/>
        </a:stretch>
      </xdr:blipFill>
      <xdr:spPr>
        <a:xfrm>
          <a:off x="4134485" y="1143635"/>
          <a:ext cx="1211580" cy="1219835"/>
        </a:xfrm>
        <a:prstGeom prst="rect">
          <a:avLst/>
        </a:prstGeom>
        <a:noFill/>
        <a:ln w="9525">
          <a:noFill/>
        </a:ln>
      </xdr:spPr>
    </xdr:pic>
    <xdr:clientData/>
  </xdr:twoCellAnchor>
  <xdr:twoCellAnchor editAs="oneCell">
    <xdr:from>
      <xdr:col>6</xdr:col>
      <xdr:colOff>574675</xdr:colOff>
      <xdr:row>5</xdr:row>
      <xdr:rowOff>233681</xdr:rowOff>
    </xdr:from>
    <xdr:to>
      <xdr:col>7</xdr:col>
      <xdr:colOff>43180</xdr:colOff>
      <xdr:row>5</xdr:row>
      <xdr:rowOff>1308101</xdr:rowOff>
    </xdr:to>
    <xdr:pic>
      <xdr:nvPicPr>
        <xdr:cNvPr id="5" name="图片 4"/>
        <xdr:cNvPicPr>
          <a:picLocks noChangeAspect="1"/>
        </xdr:cNvPicPr>
      </xdr:nvPicPr>
      <xdr:blipFill>
        <a:blip r:embed="rId4"/>
        <a:stretch>
          <a:fillRect/>
        </a:stretch>
      </xdr:blipFill>
      <xdr:spPr>
        <a:xfrm>
          <a:off x="5813425" y="1314450"/>
          <a:ext cx="568960" cy="1074420"/>
        </a:xfrm>
        <a:prstGeom prst="rect">
          <a:avLst/>
        </a:prstGeom>
        <a:noFill/>
        <a:ln w="9525">
          <a:noFill/>
        </a:ln>
      </xdr:spPr>
    </xdr:pic>
    <xdr:clientData/>
  </xdr:twoCellAnchor>
  <xdr:twoCellAnchor editAs="oneCell">
    <xdr:from>
      <xdr:col>7</xdr:col>
      <xdr:colOff>304800</xdr:colOff>
      <xdr:row>5</xdr:row>
      <xdr:rowOff>239395</xdr:rowOff>
    </xdr:from>
    <xdr:to>
      <xdr:col>7</xdr:col>
      <xdr:colOff>935355</xdr:colOff>
      <xdr:row>5</xdr:row>
      <xdr:rowOff>1168400</xdr:rowOff>
    </xdr:to>
    <xdr:pic>
      <xdr:nvPicPr>
        <xdr:cNvPr id="6" name="图片 5"/>
        <xdr:cNvPicPr>
          <a:picLocks noChangeAspect="1"/>
        </xdr:cNvPicPr>
      </xdr:nvPicPr>
      <xdr:blipFill>
        <a:blip r:embed="rId5"/>
        <a:stretch>
          <a:fillRect/>
        </a:stretch>
      </xdr:blipFill>
      <xdr:spPr>
        <a:xfrm>
          <a:off x="6644005" y="1320165"/>
          <a:ext cx="630555" cy="9290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228600</xdr:colOff>
      <xdr:row>2</xdr:row>
      <xdr:rowOff>99695</xdr:rowOff>
    </xdr:from>
    <xdr:to>
      <xdr:col>3</xdr:col>
      <xdr:colOff>0</xdr:colOff>
      <xdr:row>2</xdr:row>
      <xdr:rowOff>1288143</xdr:rowOff>
    </xdr:to>
    <xdr:pic>
      <xdr:nvPicPr>
        <xdr:cNvPr id="2" name="图片 1"/>
        <xdr:cNvPicPr>
          <a:picLocks noChangeAspect="1"/>
        </xdr:cNvPicPr>
      </xdr:nvPicPr>
      <xdr:blipFill>
        <a:blip r:embed="rId1"/>
        <a:stretch>
          <a:fillRect/>
        </a:stretch>
      </xdr:blipFill>
      <xdr:spPr>
        <a:xfrm>
          <a:off x="812165" y="1090295"/>
          <a:ext cx="1411605" cy="1188085"/>
        </a:xfrm>
        <a:prstGeom prst="rect">
          <a:avLst/>
        </a:prstGeom>
        <a:noFill/>
        <a:ln w="9525">
          <a:noFill/>
        </a:ln>
      </xdr:spPr>
    </xdr:pic>
    <xdr:clientData/>
  </xdr:twoCellAnchor>
  <xdr:twoCellAnchor editAs="oneCell">
    <xdr:from>
      <xdr:col>3</xdr:col>
      <xdr:colOff>224971</xdr:colOff>
      <xdr:row>2</xdr:row>
      <xdr:rowOff>252729</xdr:rowOff>
    </xdr:from>
    <xdr:to>
      <xdr:col>5</xdr:col>
      <xdr:colOff>731449</xdr:colOff>
      <xdr:row>2</xdr:row>
      <xdr:rowOff>1052286</xdr:rowOff>
    </xdr:to>
    <xdr:pic>
      <xdr:nvPicPr>
        <xdr:cNvPr id="3" name="图片 2"/>
        <xdr:cNvPicPr>
          <a:picLocks noChangeAspect="1"/>
        </xdr:cNvPicPr>
      </xdr:nvPicPr>
      <xdr:blipFill>
        <a:blip r:embed="rId2"/>
        <a:stretch>
          <a:fillRect/>
        </a:stretch>
      </xdr:blipFill>
      <xdr:spPr>
        <a:xfrm>
          <a:off x="2448560" y="1242695"/>
          <a:ext cx="1673225" cy="800100"/>
        </a:xfrm>
        <a:prstGeom prst="rect">
          <a:avLst/>
        </a:prstGeom>
        <a:noFill/>
        <a:ln w="9525">
          <a:noFill/>
        </a:ln>
      </xdr:spPr>
    </xdr:pic>
    <xdr:clientData/>
  </xdr:twoCellAnchor>
  <xdr:twoCellAnchor editAs="oneCell">
    <xdr:from>
      <xdr:col>5</xdr:col>
      <xdr:colOff>829129</xdr:colOff>
      <xdr:row>2</xdr:row>
      <xdr:rowOff>162197</xdr:rowOff>
    </xdr:from>
    <xdr:to>
      <xdr:col>6</xdr:col>
      <xdr:colOff>0</xdr:colOff>
      <xdr:row>2</xdr:row>
      <xdr:rowOff>1124857</xdr:rowOff>
    </xdr:to>
    <xdr:pic>
      <xdr:nvPicPr>
        <xdr:cNvPr id="4" name="图片 3"/>
        <xdr:cNvPicPr>
          <a:picLocks noChangeAspect="1"/>
        </xdr:cNvPicPr>
      </xdr:nvPicPr>
      <xdr:blipFill>
        <a:blip r:embed="rId3"/>
        <a:stretch>
          <a:fillRect/>
        </a:stretch>
      </xdr:blipFill>
      <xdr:spPr>
        <a:xfrm>
          <a:off x="4219575" y="1152525"/>
          <a:ext cx="1174750" cy="962660"/>
        </a:xfrm>
        <a:prstGeom prst="rect">
          <a:avLst/>
        </a:prstGeom>
        <a:noFill/>
        <a:ln w="9525">
          <a:noFill/>
        </a:ln>
      </xdr:spPr>
    </xdr:pic>
    <xdr:clientData/>
  </xdr:twoCellAnchor>
  <xdr:twoCellAnchor editAs="oneCell">
    <xdr:from>
      <xdr:col>6</xdr:col>
      <xdr:colOff>66947</xdr:colOff>
      <xdr:row>2</xdr:row>
      <xdr:rowOff>226695</xdr:rowOff>
    </xdr:from>
    <xdr:to>
      <xdr:col>7</xdr:col>
      <xdr:colOff>471714</xdr:colOff>
      <xdr:row>2</xdr:row>
      <xdr:rowOff>1324950</xdr:rowOff>
    </xdr:to>
    <xdr:pic>
      <xdr:nvPicPr>
        <xdr:cNvPr id="7" name="图片 6"/>
        <xdr:cNvPicPr>
          <a:picLocks noChangeAspect="1"/>
        </xdr:cNvPicPr>
      </xdr:nvPicPr>
      <xdr:blipFill>
        <a:blip r:embed="rId4"/>
        <a:stretch>
          <a:fillRect/>
        </a:stretch>
      </xdr:blipFill>
      <xdr:spPr>
        <a:xfrm>
          <a:off x="5461000" y="1217295"/>
          <a:ext cx="1042670" cy="1097915"/>
        </a:xfrm>
        <a:prstGeom prst="rect">
          <a:avLst/>
        </a:prstGeom>
        <a:noFill/>
        <a:ln w="9525">
          <a:noFill/>
        </a:ln>
      </xdr:spPr>
    </xdr:pic>
    <xdr:clientData/>
  </xdr:twoCellAnchor>
  <xdr:twoCellAnchor editAs="oneCell">
    <xdr:from>
      <xdr:col>8</xdr:col>
      <xdr:colOff>417286</xdr:colOff>
      <xdr:row>2</xdr:row>
      <xdr:rowOff>186872</xdr:rowOff>
    </xdr:from>
    <xdr:to>
      <xdr:col>8</xdr:col>
      <xdr:colOff>1524002</xdr:colOff>
      <xdr:row>2</xdr:row>
      <xdr:rowOff>1361835</xdr:rowOff>
    </xdr:to>
    <xdr:pic>
      <xdr:nvPicPr>
        <xdr:cNvPr id="8" name="图片 7"/>
        <xdr:cNvPicPr>
          <a:picLocks noChangeAspect="1"/>
        </xdr:cNvPicPr>
      </xdr:nvPicPr>
      <xdr:blipFill>
        <a:blip r:embed="rId5"/>
        <a:stretch>
          <a:fillRect/>
        </a:stretch>
      </xdr:blipFill>
      <xdr:spPr>
        <a:xfrm>
          <a:off x="8408670" y="1177290"/>
          <a:ext cx="1106805" cy="1174750"/>
        </a:xfrm>
        <a:prstGeom prst="rect">
          <a:avLst/>
        </a:prstGeom>
        <a:noFill/>
        <a:ln w="9525">
          <a:noFill/>
        </a:ln>
      </xdr:spPr>
    </xdr:pic>
    <xdr:clientData/>
  </xdr:twoCellAnchor>
  <xdr:twoCellAnchor editAs="oneCell">
    <xdr:from>
      <xdr:col>7</xdr:col>
      <xdr:colOff>598713</xdr:colOff>
      <xdr:row>2</xdr:row>
      <xdr:rowOff>241937</xdr:rowOff>
    </xdr:from>
    <xdr:to>
      <xdr:col>8</xdr:col>
      <xdr:colOff>0</xdr:colOff>
      <xdr:row>2</xdr:row>
      <xdr:rowOff>1299677</xdr:rowOff>
    </xdr:to>
    <xdr:pic>
      <xdr:nvPicPr>
        <xdr:cNvPr id="9" name="图片 8"/>
        <xdr:cNvPicPr>
          <a:picLocks noChangeAspect="1"/>
        </xdr:cNvPicPr>
      </xdr:nvPicPr>
      <xdr:blipFill>
        <a:blip r:embed="rId6"/>
        <a:stretch>
          <a:fillRect/>
        </a:stretch>
      </xdr:blipFill>
      <xdr:spPr>
        <a:xfrm>
          <a:off x="6630670" y="1232535"/>
          <a:ext cx="1360805" cy="105727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665480</xdr:colOff>
      <xdr:row>2</xdr:row>
      <xdr:rowOff>113665</xdr:rowOff>
    </xdr:from>
    <xdr:to>
      <xdr:col>3</xdr:col>
      <xdr:colOff>762635</xdr:colOff>
      <xdr:row>2</xdr:row>
      <xdr:rowOff>1536065</xdr:rowOff>
    </xdr:to>
    <xdr:pic>
      <xdr:nvPicPr>
        <xdr:cNvPr id="2" name="图片 1"/>
        <xdr:cNvPicPr>
          <a:picLocks noChangeAspect="1"/>
        </xdr:cNvPicPr>
      </xdr:nvPicPr>
      <xdr:blipFill>
        <a:blip r:embed="rId1"/>
        <a:stretch>
          <a:fillRect/>
        </a:stretch>
      </xdr:blipFill>
      <xdr:spPr>
        <a:xfrm>
          <a:off x="1249045" y="977265"/>
          <a:ext cx="1737360" cy="1422400"/>
        </a:xfrm>
        <a:prstGeom prst="rect">
          <a:avLst/>
        </a:prstGeom>
        <a:noFill/>
        <a:ln w="9525">
          <a:noFill/>
        </a:ln>
      </xdr:spPr>
    </xdr:pic>
    <xdr:clientData/>
  </xdr:twoCellAnchor>
  <xdr:twoCellAnchor editAs="oneCell">
    <xdr:from>
      <xdr:col>4</xdr:col>
      <xdr:colOff>117475</xdr:colOff>
      <xdr:row>2</xdr:row>
      <xdr:rowOff>293370</xdr:rowOff>
    </xdr:from>
    <xdr:to>
      <xdr:col>6</xdr:col>
      <xdr:colOff>142875</xdr:colOff>
      <xdr:row>2</xdr:row>
      <xdr:rowOff>1397000</xdr:rowOff>
    </xdr:to>
    <xdr:pic>
      <xdr:nvPicPr>
        <xdr:cNvPr id="3" name="图片 2"/>
        <xdr:cNvPicPr>
          <a:picLocks noChangeAspect="1"/>
        </xdr:cNvPicPr>
      </xdr:nvPicPr>
      <xdr:blipFill>
        <a:blip r:embed="rId2"/>
        <a:stretch>
          <a:fillRect/>
        </a:stretch>
      </xdr:blipFill>
      <xdr:spPr>
        <a:xfrm>
          <a:off x="3255010" y="1156970"/>
          <a:ext cx="2282190" cy="1103630"/>
        </a:xfrm>
        <a:prstGeom prst="rect">
          <a:avLst/>
        </a:prstGeom>
        <a:noFill/>
        <a:ln w="9525">
          <a:noFill/>
        </a:ln>
      </xdr:spPr>
    </xdr:pic>
    <xdr:clientData/>
  </xdr:twoCellAnchor>
  <xdr:twoCellAnchor editAs="oneCell">
    <xdr:from>
      <xdr:col>7</xdr:col>
      <xdr:colOff>302895</xdr:colOff>
      <xdr:row>2</xdr:row>
      <xdr:rowOff>24130</xdr:rowOff>
    </xdr:from>
    <xdr:to>
      <xdr:col>10</xdr:col>
      <xdr:colOff>756920</xdr:colOff>
      <xdr:row>2</xdr:row>
      <xdr:rowOff>1661795</xdr:rowOff>
    </xdr:to>
    <xdr:pic>
      <xdr:nvPicPr>
        <xdr:cNvPr id="4" name="图片 3"/>
        <xdr:cNvPicPr>
          <a:picLocks noChangeAspect="1"/>
        </xdr:cNvPicPr>
      </xdr:nvPicPr>
      <xdr:blipFill>
        <a:blip r:embed="rId3"/>
        <a:stretch>
          <a:fillRect/>
        </a:stretch>
      </xdr:blipFill>
      <xdr:spPr>
        <a:xfrm>
          <a:off x="6335395" y="887730"/>
          <a:ext cx="4911725" cy="163766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49"/>
  <sheetViews>
    <sheetView topLeftCell="A4" workbookViewId="0">
      <selection activeCell="F7" sqref="F7"/>
    </sheetView>
  </sheetViews>
  <sheetFormatPr defaultColWidth="9.5" defaultRowHeight="17.6" outlineLevelCol="7"/>
  <cols>
    <col min="1" max="1" width="9.5" style="97"/>
    <col min="2" max="2" width="16.6634615384615" style="98" customWidth="1"/>
    <col min="3" max="3" width="13.3365384615385" style="98" customWidth="1"/>
    <col min="4" max="4" width="6.5" style="98" customWidth="1"/>
    <col min="5" max="8" width="16.6634615384615" style="98" customWidth="1"/>
    <col min="9" max="16384" width="9.5" style="98"/>
  </cols>
  <sheetData>
    <row r="2" ht="16.5" customHeight="1" spans="1:8">
      <c r="A2" s="98"/>
      <c r="B2" s="99" t="s">
        <v>0</v>
      </c>
      <c r="C2" s="100"/>
      <c r="D2" s="100"/>
      <c r="E2" s="100"/>
      <c r="F2" s="100"/>
      <c r="G2" s="100"/>
      <c r="H2" s="101"/>
    </row>
    <row r="3" ht="16.5" customHeight="1" spans="1:8">
      <c r="A3" s="98"/>
      <c r="B3" s="102" t="s">
        <v>1</v>
      </c>
      <c r="C3" s="103"/>
      <c r="D3" s="104"/>
      <c r="E3" s="105" t="s">
        <v>2</v>
      </c>
      <c r="F3" s="105" t="s">
        <v>3</v>
      </c>
      <c r="G3" s="105" t="s">
        <v>4</v>
      </c>
      <c r="H3" s="106" t="s">
        <v>5</v>
      </c>
    </row>
    <row r="4" ht="17.5" customHeight="1" spans="1:8">
      <c r="A4" s="98"/>
      <c r="B4" s="107" t="s">
        <v>6</v>
      </c>
      <c r="C4" s="108" t="s">
        <v>7</v>
      </c>
      <c r="D4" s="109"/>
      <c r="E4" s="108" t="s">
        <v>8</v>
      </c>
      <c r="F4" s="108" t="s">
        <v>9</v>
      </c>
      <c r="G4" s="108" t="s">
        <v>10</v>
      </c>
      <c r="H4" s="110" t="s">
        <v>11</v>
      </c>
    </row>
    <row r="5" ht="17" customHeight="1" spans="1:8">
      <c r="A5" s="98"/>
      <c r="B5" s="111"/>
      <c r="C5" s="108" t="s">
        <v>1</v>
      </c>
      <c r="D5" s="109"/>
      <c r="E5" s="108" t="s">
        <v>12</v>
      </c>
      <c r="F5" s="108" t="s">
        <v>13</v>
      </c>
      <c r="G5" s="108" t="s">
        <v>14</v>
      </c>
      <c r="H5" s="110" t="s">
        <v>15</v>
      </c>
    </row>
    <row r="6" s="96" customFormat="1" ht="115" customHeight="1" spans="1:8">
      <c r="B6" s="112"/>
      <c r="C6" s="113"/>
      <c r="D6" s="113"/>
      <c r="E6" s="113"/>
      <c r="F6" s="113"/>
      <c r="G6" s="113"/>
      <c r="H6" s="114"/>
    </row>
    <row r="7" ht="20" customHeight="1" spans="1:8">
      <c r="A7" s="98"/>
      <c r="B7" s="107" t="s">
        <v>16</v>
      </c>
      <c r="C7" s="109"/>
      <c r="D7" s="109"/>
      <c r="E7" s="152" t="s">
        <v>17</v>
      </c>
      <c r="F7" s="152" t="s">
        <v>18</v>
      </c>
      <c r="G7" s="152" t="s">
        <v>19</v>
      </c>
      <c r="H7" s="153" t="s">
        <v>20</v>
      </c>
    </row>
    <row r="8" ht="20" customHeight="1" spans="1:8">
      <c r="A8" s="98"/>
      <c r="B8" s="107" t="s">
        <v>21</v>
      </c>
      <c r="C8" s="109"/>
      <c r="D8" s="109"/>
      <c r="E8" s="115" t="s">
        <v>22</v>
      </c>
      <c r="F8" s="115" t="s">
        <v>23</v>
      </c>
      <c r="G8" s="115" t="s">
        <v>24</v>
      </c>
      <c r="H8" s="116" t="s">
        <v>25</v>
      </c>
    </row>
    <row r="9" ht="17" customHeight="1" spans="1:8">
      <c r="A9" s="98"/>
      <c r="B9" s="117" t="s">
        <v>26</v>
      </c>
      <c r="C9" s="118" t="s">
        <v>27</v>
      </c>
      <c r="D9" s="119"/>
      <c r="E9" s="120" t="s">
        <v>28</v>
      </c>
      <c r="F9" s="120" t="s">
        <v>28</v>
      </c>
      <c r="G9" s="120" t="s">
        <v>28</v>
      </c>
      <c r="H9" s="121" t="s">
        <v>28</v>
      </c>
    </row>
    <row r="10" ht="17" customHeight="1" spans="1:8">
      <c r="A10" s="98"/>
      <c r="B10" s="122" t="s">
        <v>29</v>
      </c>
      <c r="C10" s="123"/>
      <c r="D10" s="120" t="s">
        <v>30</v>
      </c>
      <c r="E10" s="124" t="s">
        <v>31</v>
      </c>
      <c r="F10" s="120" t="s">
        <v>32</v>
      </c>
      <c r="G10" s="120" t="s">
        <v>33</v>
      </c>
      <c r="H10" s="121" t="s">
        <v>34</v>
      </c>
    </row>
    <row r="11" ht="17" customHeight="1" spans="1:8">
      <c r="A11" s="98"/>
      <c r="B11" s="117" t="s">
        <v>35</v>
      </c>
      <c r="C11" s="118" t="s">
        <v>36</v>
      </c>
      <c r="D11" s="120" t="s">
        <v>37</v>
      </c>
      <c r="E11" s="120" t="s">
        <v>38</v>
      </c>
      <c r="F11" s="120" t="s">
        <v>38</v>
      </c>
      <c r="G11" s="120" t="s">
        <v>38</v>
      </c>
      <c r="H11" s="121" t="s">
        <v>38</v>
      </c>
    </row>
    <row r="12" ht="17" customHeight="1" spans="1:8">
      <c r="A12" s="98"/>
      <c r="B12" s="125"/>
      <c r="C12" s="118" t="s">
        <v>39</v>
      </c>
      <c r="D12" s="120" t="s">
        <v>40</v>
      </c>
      <c r="E12" s="120" t="s">
        <v>41</v>
      </c>
      <c r="F12" s="120" t="s">
        <v>41</v>
      </c>
      <c r="G12" s="120" t="s">
        <v>41</v>
      </c>
      <c r="H12" s="121" t="s">
        <v>41</v>
      </c>
    </row>
    <row r="13" ht="17" customHeight="1" spans="1:8">
      <c r="A13" s="98"/>
      <c r="B13" s="125"/>
      <c r="C13" s="118" t="s">
        <v>42</v>
      </c>
      <c r="D13" s="120" t="s">
        <v>43</v>
      </c>
      <c r="E13" s="120" t="s">
        <v>44</v>
      </c>
      <c r="F13" s="120" t="s">
        <v>44</v>
      </c>
      <c r="G13" s="120" t="s">
        <v>44</v>
      </c>
      <c r="H13" s="121" t="s">
        <v>44</v>
      </c>
    </row>
    <row r="14" ht="17" customHeight="1" spans="1:8">
      <c r="A14" s="98"/>
      <c r="B14" s="117" t="s">
        <v>45</v>
      </c>
      <c r="C14" s="126"/>
      <c r="D14" s="120" t="s">
        <v>46</v>
      </c>
      <c r="E14" s="120" t="s">
        <v>47</v>
      </c>
      <c r="F14" s="120" t="s">
        <v>48</v>
      </c>
      <c r="G14" s="120" t="s">
        <v>49</v>
      </c>
      <c r="H14" s="121" t="s">
        <v>50</v>
      </c>
    </row>
    <row r="15" ht="17" customHeight="1" spans="1:8">
      <c r="A15" s="98"/>
      <c r="B15" s="117" t="s">
        <v>51</v>
      </c>
      <c r="C15" s="118" t="s">
        <v>7</v>
      </c>
      <c r="D15" s="120" t="s">
        <v>52</v>
      </c>
      <c r="E15" s="127">
        <v>2600</v>
      </c>
      <c r="F15" s="127">
        <v>3520</v>
      </c>
      <c r="G15" s="127">
        <v>5200</v>
      </c>
      <c r="H15" s="128">
        <v>7050</v>
      </c>
    </row>
    <row r="16" ht="17" customHeight="1" spans="1:8">
      <c r="A16" s="98"/>
      <c r="B16" s="125"/>
      <c r="C16" s="126"/>
      <c r="D16" s="120" t="s">
        <v>53</v>
      </c>
      <c r="E16" s="120" t="s">
        <v>54</v>
      </c>
      <c r="F16" s="120" t="s">
        <v>55</v>
      </c>
      <c r="G16" s="120" t="s">
        <v>56</v>
      </c>
      <c r="H16" s="121" t="s">
        <v>57</v>
      </c>
    </row>
    <row r="17" ht="17" customHeight="1" spans="1:8">
      <c r="A17" s="98"/>
      <c r="B17" s="125"/>
      <c r="C17" s="118" t="s">
        <v>58</v>
      </c>
      <c r="D17" s="120" t="s">
        <v>52</v>
      </c>
      <c r="E17" s="120" t="s">
        <v>59</v>
      </c>
      <c r="F17" s="120" t="s">
        <v>60</v>
      </c>
      <c r="G17" s="120" t="s">
        <v>61</v>
      </c>
      <c r="H17" s="121" t="s">
        <v>62</v>
      </c>
    </row>
    <row r="18" ht="17" customHeight="1" spans="1:8">
      <c r="A18" s="98"/>
      <c r="B18" s="117" t="s">
        <v>63</v>
      </c>
      <c r="C18" s="118" t="s">
        <v>7</v>
      </c>
      <c r="D18" s="120" t="s">
        <v>52</v>
      </c>
      <c r="E18" s="127">
        <v>2650</v>
      </c>
      <c r="F18" s="127">
        <v>3550</v>
      </c>
      <c r="G18" s="127">
        <v>5120</v>
      </c>
      <c r="H18" s="128">
        <v>7120</v>
      </c>
    </row>
    <row r="19" ht="17" customHeight="1" spans="1:8">
      <c r="A19" s="98"/>
      <c r="B19" s="125"/>
      <c r="C19" s="126"/>
      <c r="D19" s="120" t="s">
        <v>53</v>
      </c>
      <c r="E19" s="127">
        <v>9000</v>
      </c>
      <c r="F19" s="127">
        <v>12000</v>
      </c>
      <c r="G19" s="127">
        <v>18000</v>
      </c>
      <c r="H19" s="128">
        <v>24000</v>
      </c>
    </row>
    <row r="20" ht="17" customHeight="1" spans="1:8">
      <c r="A20" s="98"/>
      <c r="B20" s="125"/>
      <c r="C20" s="118" t="s">
        <v>58</v>
      </c>
      <c r="D20" s="120" t="s">
        <v>52</v>
      </c>
      <c r="E20" s="120" t="s">
        <v>64</v>
      </c>
      <c r="F20" s="120" t="s">
        <v>65</v>
      </c>
      <c r="G20" s="120" t="s">
        <v>66</v>
      </c>
      <c r="H20" s="121" t="s">
        <v>67</v>
      </c>
    </row>
    <row r="21" ht="17" customHeight="1" spans="1:8">
      <c r="A21" s="98"/>
      <c r="B21" s="117" t="s">
        <v>68</v>
      </c>
      <c r="C21" s="126"/>
      <c r="D21" s="120" t="s">
        <v>69</v>
      </c>
      <c r="E21" s="120" t="s">
        <v>70</v>
      </c>
      <c r="F21" s="120" t="s">
        <v>71</v>
      </c>
      <c r="G21" s="120" t="s">
        <v>72</v>
      </c>
      <c r="H21" s="121" t="s">
        <v>73</v>
      </c>
    </row>
    <row r="22" ht="17" customHeight="1" spans="1:8">
      <c r="A22" s="98"/>
      <c r="B22" s="117" t="s">
        <v>74</v>
      </c>
      <c r="C22" s="126"/>
      <c r="D22" s="120" t="s">
        <v>69</v>
      </c>
      <c r="E22" s="120" t="s">
        <v>75</v>
      </c>
      <c r="F22" s="120" t="s">
        <v>76</v>
      </c>
      <c r="G22" s="120" t="s">
        <v>77</v>
      </c>
      <c r="H22" s="121" t="s">
        <v>78</v>
      </c>
    </row>
    <row r="23" ht="17" customHeight="1" spans="1:8">
      <c r="A23" s="98"/>
      <c r="B23" s="117" t="s">
        <v>79</v>
      </c>
      <c r="C23" s="126"/>
      <c r="D23" s="120" t="s">
        <v>80</v>
      </c>
      <c r="E23" s="129">
        <v>1.1</v>
      </c>
      <c r="F23" s="129">
        <v>1.3</v>
      </c>
      <c r="G23" s="129">
        <v>1.9</v>
      </c>
      <c r="H23" s="130">
        <v>2.3</v>
      </c>
    </row>
    <row r="24" ht="17" customHeight="1" spans="1:8">
      <c r="A24" s="98"/>
      <c r="B24" s="117" t="s">
        <v>81</v>
      </c>
      <c r="C24" s="118" t="s">
        <v>1</v>
      </c>
      <c r="D24" s="120" t="s">
        <v>69</v>
      </c>
      <c r="E24" s="120" t="s">
        <v>82</v>
      </c>
      <c r="F24" s="120" t="s">
        <v>83</v>
      </c>
      <c r="G24" s="120" t="s">
        <v>84</v>
      </c>
      <c r="H24" s="121" t="s">
        <v>85</v>
      </c>
    </row>
    <row r="25" ht="17" customHeight="1" spans="1:8">
      <c r="A25" s="98"/>
      <c r="B25" s="125"/>
      <c r="C25" s="118" t="s">
        <v>86</v>
      </c>
      <c r="D25" s="120" t="s">
        <v>69</v>
      </c>
      <c r="E25" s="120" t="s">
        <v>87</v>
      </c>
      <c r="F25" s="120" t="s">
        <v>87</v>
      </c>
      <c r="G25" s="120" t="s">
        <v>87</v>
      </c>
      <c r="H25" s="121" t="s">
        <v>87</v>
      </c>
    </row>
    <row r="26" ht="17" customHeight="1" spans="1:8">
      <c r="A26" s="98"/>
      <c r="B26" s="125"/>
      <c r="C26" s="118" t="s">
        <v>88</v>
      </c>
      <c r="D26" s="120" t="s">
        <v>69</v>
      </c>
      <c r="E26" s="120" t="s">
        <v>89</v>
      </c>
      <c r="F26" s="120" t="s">
        <v>90</v>
      </c>
      <c r="G26" s="120" t="s">
        <v>90</v>
      </c>
      <c r="H26" s="121" t="s">
        <v>90</v>
      </c>
    </row>
    <row r="27" ht="17" customHeight="1" spans="1:8">
      <c r="A27" s="98"/>
      <c r="B27" s="117" t="s">
        <v>91</v>
      </c>
      <c r="C27" s="118" t="s">
        <v>1</v>
      </c>
      <c r="D27" s="119"/>
      <c r="E27" s="120" t="s">
        <v>92</v>
      </c>
      <c r="F27" s="120" t="s">
        <v>93</v>
      </c>
      <c r="G27" s="120" t="s">
        <v>94</v>
      </c>
      <c r="H27" s="121" t="s">
        <v>95</v>
      </c>
    </row>
    <row r="28" ht="17" customHeight="1" spans="1:8">
      <c r="A28" s="98"/>
      <c r="B28" s="125"/>
      <c r="C28" s="118" t="s">
        <v>96</v>
      </c>
      <c r="D28" s="120" t="s">
        <v>97</v>
      </c>
      <c r="E28" s="120" t="s">
        <v>98</v>
      </c>
      <c r="F28" s="120" t="s">
        <v>98</v>
      </c>
      <c r="G28" s="120" t="s">
        <v>99</v>
      </c>
      <c r="H28" s="121" t="s">
        <v>100</v>
      </c>
    </row>
    <row r="29" ht="17" customHeight="1" spans="1:8">
      <c r="A29" s="98"/>
      <c r="B29" s="117" t="s">
        <v>101</v>
      </c>
      <c r="C29" s="126"/>
      <c r="D29" s="124" t="s">
        <v>102</v>
      </c>
      <c r="E29" s="120" t="s">
        <v>103</v>
      </c>
      <c r="F29" s="120" t="s">
        <v>104</v>
      </c>
      <c r="G29" s="120" t="s">
        <v>105</v>
      </c>
      <c r="H29" s="121" t="s">
        <v>106</v>
      </c>
    </row>
    <row r="30" ht="17" customHeight="1" spans="1:8">
      <c r="A30" s="98"/>
      <c r="B30" s="117" t="s">
        <v>107</v>
      </c>
      <c r="C30" s="126"/>
      <c r="D30" s="120" t="s">
        <v>108</v>
      </c>
      <c r="E30" s="120" t="s">
        <v>109</v>
      </c>
      <c r="F30" s="120" t="s">
        <v>110</v>
      </c>
      <c r="G30" s="120" t="s">
        <v>111</v>
      </c>
      <c r="H30" s="121" t="s">
        <v>112</v>
      </c>
    </row>
    <row r="31" ht="17" customHeight="1" spans="1:8">
      <c r="A31" s="98"/>
      <c r="B31" s="117" t="s">
        <v>113</v>
      </c>
      <c r="C31" s="118" t="s">
        <v>114</v>
      </c>
      <c r="D31" s="120" t="s">
        <v>115</v>
      </c>
      <c r="E31" s="120" t="s">
        <v>116</v>
      </c>
      <c r="F31" s="120" t="s">
        <v>117</v>
      </c>
      <c r="G31" s="120" t="s">
        <v>118</v>
      </c>
      <c r="H31" s="121" t="s">
        <v>118</v>
      </c>
    </row>
    <row r="32" ht="17" customHeight="1" spans="1:8">
      <c r="A32" s="98"/>
      <c r="B32" s="125"/>
      <c r="C32" s="118" t="s">
        <v>119</v>
      </c>
      <c r="D32" s="120" t="s">
        <v>115</v>
      </c>
      <c r="E32" s="120" t="s">
        <v>120</v>
      </c>
      <c r="F32" s="120" t="s">
        <v>121</v>
      </c>
      <c r="G32" s="120" t="s">
        <v>122</v>
      </c>
      <c r="H32" s="121" t="s">
        <v>122</v>
      </c>
    </row>
    <row r="33" ht="25.5" customHeight="1" spans="1:8">
      <c r="A33" s="98"/>
      <c r="B33" s="125"/>
      <c r="C33" s="118" t="s">
        <v>123</v>
      </c>
      <c r="D33" s="120" t="s">
        <v>124</v>
      </c>
      <c r="E33" s="131">
        <v>46307</v>
      </c>
      <c r="F33" s="131">
        <v>46308</v>
      </c>
      <c r="G33" s="120" t="s">
        <v>125</v>
      </c>
      <c r="H33" s="121" t="s">
        <v>125</v>
      </c>
    </row>
    <row r="34" ht="25.5" customHeight="1" spans="1:8">
      <c r="A34" s="98"/>
      <c r="B34" s="117" t="s">
        <v>126</v>
      </c>
      <c r="C34" s="118" t="s">
        <v>1</v>
      </c>
      <c r="D34" s="120" t="s">
        <v>69</v>
      </c>
      <c r="E34" s="120" t="s">
        <v>127</v>
      </c>
      <c r="F34" s="120" t="s">
        <v>128</v>
      </c>
      <c r="G34" s="120" t="s">
        <v>129</v>
      </c>
      <c r="H34" s="121" t="s">
        <v>130</v>
      </c>
    </row>
    <row r="35" ht="17" customHeight="1" spans="1:8">
      <c r="A35" s="98"/>
      <c r="B35" s="117" t="s">
        <v>131</v>
      </c>
      <c r="C35" s="126"/>
      <c r="D35" s="120" t="s">
        <v>108</v>
      </c>
      <c r="E35" s="120" t="s">
        <v>132</v>
      </c>
      <c r="F35" s="120" t="s">
        <v>112</v>
      </c>
      <c r="G35" s="120" t="s">
        <v>133</v>
      </c>
      <c r="H35" s="121" t="s">
        <v>134</v>
      </c>
    </row>
    <row r="36" ht="17" customHeight="1" spans="1:8">
      <c r="A36" s="98"/>
      <c r="B36" s="117" t="s">
        <v>135</v>
      </c>
      <c r="C36" s="118" t="s">
        <v>114</v>
      </c>
      <c r="D36" s="120" t="s">
        <v>115</v>
      </c>
      <c r="E36" s="120" t="s">
        <v>136</v>
      </c>
      <c r="F36" s="120" t="s">
        <v>137</v>
      </c>
      <c r="G36" s="120" t="s">
        <v>138</v>
      </c>
      <c r="H36" s="121" t="s">
        <v>139</v>
      </c>
    </row>
    <row r="37" ht="17" customHeight="1" spans="1:8">
      <c r="A37" s="98"/>
      <c r="B37" s="125"/>
      <c r="C37" s="118" t="s">
        <v>140</v>
      </c>
      <c r="D37" s="120" t="s">
        <v>115</v>
      </c>
      <c r="E37" s="120" t="s">
        <v>141</v>
      </c>
      <c r="F37" s="120" t="s">
        <v>142</v>
      </c>
      <c r="G37" s="120" t="s">
        <v>143</v>
      </c>
      <c r="H37" s="121" t="s">
        <v>144</v>
      </c>
    </row>
    <row r="38" ht="17" customHeight="1" spans="1:8">
      <c r="A38" s="98"/>
      <c r="B38" s="125"/>
      <c r="C38" s="118" t="s">
        <v>145</v>
      </c>
      <c r="D38" s="120" t="s">
        <v>124</v>
      </c>
      <c r="E38" s="120" t="s">
        <v>146</v>
      </c>
      <c r="F38" s="120" t="s">
        <v>147</v>
      </c>
      <c r="G38" s="120" t="s">
        <v>148</v>
      </c>
      <c r="H38" s="121" t="s">
        <v>149</v>
      </c>
    </row>
    <row r="39" ht="17" customHeight="1" spans="1:8">
      <c r="A39" s="98"/>
      <c r="B39" s="117" t="s">
        <v>150</v>
      </c>
      <c r="C39" s="126"/>
      <c r="D39" s="120" t="s">
        <v>69</v>
      </c>
      <c r="E39" s="120" t="s">
        <v>151</v>
      </c>
      <c r="F39" s="120" t="s">
        <v>151</v>
      </c>
      <c r="G39" s="120" t="s">
        <v>151</v>
      </c>
      <c r="H39" s="121" t="s">
        <v>151</v>
      </c>
    </row>
    <row r="40" ht="17" customHeight="1" spans="1:8">
      <c r="A40" s="98"/>
      <c r="B40" s="117" t="s">
        <v>152</v>
      </c>
      <c r="C40" s="126"/>
      <c r="D40" s="120" t="s">
        <v>153</v>
      </c>
      <c r="E40" s="127">
        <v>550</v>
      </c>
      <c r="F40" s="127">
        <v>1100</v>
      </c>
      <c r="G40" s="127">
        <v>1250</v>
      </c>
      <c r="H40" s="128">
        <v>1400</v>
      </c>
    </row>
    <row r="41" ht="17" customHeight="1" spans="1:8">
      <c r="A41" s="98"/>
      <c r="B41" s="117" t="s">
        <v>154</v>
      </c>
      <c r="C41" s="126"/>
      <c r="D41" s="120" t="s">
        <v>155</v>
      </c>
      <c r="E41" s="120" t="s">
        <v>156</v>
      </c>
      <c r="F41" s="120" t="s">
        <v>157</v>
      </c>
      <c r="G41" s="120" t="s">
        <v>157</v>
      </c>
      <c r="H41" s="121" t="s">
        <v>157</v>
      </c>
    </row>
    <row r="42" ht="25.5" customHeight="1" spans="1:8">
      <c r="A42" s="98"/>
      <c r="B42" s="117" t="s">
        <v>158</v>
      </c>
      <c r="C42" s="118" t="s">
        <v>159</v>
      </c>
      <c r="D42" s="120" t="s">
        <v>115</v>
      </c>
      <c r="E42" s="120" t="s">
        <v>160</v>
      </c>
      <c r="F42" s="120" t="s">
        <v>160</v>
      </c>
      <c r="G42" s="120" t="s">
        <v>161</v>
      </c>
      <c r="H42" s="121" t="s">
        <v>162</v>
      </c>
    </row>
    <row r="43" ht="17" customHeight="1" spans="1:8">
      <c r="A43" s="98"/>
      <c r="B43" s="117" t="s">
        <v>163</v>
      </c>
      <c r="C43" s="126"/>
      <c r="D43" s="120" t="s">
        <v>115</v>
      </c>
      <c r="E43" s="120" t="s">
        <v>164</v>
      </c>
      <c r="F43" s="120" t="s">
        <v>164</v>
      </c>
      <c r="G43" s="120" t="s">
        <v>164</v>
      </c>
      <c r="H43" s="121" t="s">
        <v>164</v>
      </c>
    </row>
    <row r="44" ht="17" customHeight="1" spans="1:8">
      <c r="A44" s="98"/>
      <c r="B44" s="117" t="s">
        <v>165</v>
      </c>
      <c r="C44" s="126"/>
      <c r="D44" s="120" t="s">
        <v>166</v>
      </c>
      <c r="E44" s="127">
        <v>3</v>
      </c>
      <c r="F44" s="127">
        <v>3</v>
      </c>
      <c r="G44" s="129">
        <v>3.5</v>
      </c>
      <c r="H44" s="128">
        <v>4</v>
      </c>
    </row>
    <row r="45" ht="17" customHeight="1" spans="1:8">
      <c r="A45" s="98"/>
      <c r="B45" s="117" t="s">
        <v>167</v>
      </c>
      <c r="C45" s="126"/>
      <c r="D45" s="120" t="s">
        <v>166</v>
      </c>
      <c r="E45" s="127">
        <v>4</v>
      </c>
      <c r="F45" s="127">
        <v>4</v>
      </c>
      <c r="G45" s="129">
        <v>4.5</v>
      </c>
      <c r="H45" s="128">
        <v>5</v>
      </c>
    </row>
    <row r="46" ht="17.5" customHeight="1" spans="1:8">
      <c r="A46" s="98"/>
      <c r="B46" s="117" t="s">
        <v>168</v>
      </c>
      <c r="C46" s="126"/>
      <c r="D46" s="120" t="s">
        <v>169</v>
      </c>
      <c r="E46" s="120" t="s">
        <v>170</v>
      </c>
      <c r="F46" s="120" t="s">
        <v>171</v>
      </c>
      <c r="G46" s="120" t="s">
        <v>172</v>
      </c>
      <c r="H46" s="121" t="s">
        <v>173</v>
      </c>
    </row>
    <row r="47" ht="12.75" customHeight="1" spans="1:8">
      <c r="A47" s="98"/>
      <c r="B47" s="132" t="s">
        <v>174</v>
      </c>
      <c r="C47" s="119"/>
      <c r="D47" s="119"/>
      <c r="E47" s="119"/>
      <c r="F47" s="119"/>
      <c r="G47" s="119"/>
      <c r="H47" s="133"/>
    </row>
    <row r="48" ht="16.8" spans="1:8">
      <c r="A48" s="98"/>
      <c r="B48" s="134"/>
      <c r="C48" s="119"/>
      <c r="D48" s="119"/>
      <c r="E48" s="119"/>
      <c r="F48" s="119"/>
      <c r="G48" s="119"/>
      <c r="H48" s="133"/>
    </row>
    <row r="49" ht="17.55" spans="1:8">
      <c r="A49" s="98"/>
      <c r="B49" s="135"/>
      <c r="C49" s="136"/>
      <c r="D49" s="136"/>
      <c r="E49" s="136"/>
      <c r="F49" s="136"/>
      <c r="G49" s="136"/>
      <c r="H49" s="137"/>
    </row>
  </sheetData>
  <mergeCells count="33">
    <mergeCell ref="B2:H2"/>
    <mergeCell ref="B3:D3"/>
    <mergeCell ref="C4:D4"/>
    <mergeCell ref="C5:D5"/>
    <mergeCell ref="B6:H6"/>
    <mergeCell ref="B7:D7"/>
    <mergeCell ref="B8:D8"/>
    <mergeCell ref="B10:C10"/>
    <mergeCell ref="B14:C14"/>
    <mergeCell ref="B21:C21"/>
    <mergeCell ref="B22:C22"/>
    <mergeCell ref="B23:C23"/>
    <mergeCell ref="B29:C29"/>
    <mergeCell ref="B30:C30"/>
    <mergeCell ref="B35:C35"/>
    <mergeCell ref="B39:C39"/>
    <mergeCell ref="B40:C40"/>
    <mergeCell ref="B41:C41"/>
    <mergeCell ref="B43:C43"/>
    <mergeCell ref="B44:C44"/>
    <mergeCell ref="B45:C45"/>
    <mergeCell ref="B46:C46"/>
    <mergeCell ref="B47:H47"/>
    <mergeCell ref="B4:B5"/>
    <mergeCell ref="B11:B13"/>
    <mergeCell ref="B15:B17"/>
    <mergeCell ref="B18:B20"/>
    <mergeCell ref="B24:B26"/>
    <mergeCell ref="B27:B28"/>
    <mergeCell ref="B31:B33"/>
    <mergeCell ref="B36:B38"/>
    <mergeCell ref="C15:C16"/>
    <mergeCell ref="C18:C19"/>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50"/>
  <sheetViews>
    <sheetView tabSelected="1" workbookViewId="0">
      <selection activeCell="K4" sqref="K4"/>
    </sheetView>
  </sheetViews>
  <sheetFormatPr defaultColWidth="9.5" defaultRowHeight="22" customHeight="1" outlineLevelCol="7"/>
  <cols>
    <col min="1" max="1" width="9.5" style="97"/>
    <col min="2" max="2" width="16.6634615384615" style="98" customWidth="1"/>
    <col min="3" max="3" width="13.3365384615385" style="98" customWidth="1"/>
    <col min="4" max="4" width="6.5" style="98" customWidth="1"/>
    <col min="5" max="8" width="17.6634615384615" style="98" customWidth="1"/>
    <col min="9" max="16384" width="9.5" style="98"/>
  </cols>
  <sheetData>
    <row r="2" customHeight="1" spans="1:8">
      <c r="A2" s="98"/>
      <c r="B2" s="138" t="s">
        <v>0</v>
      </c>
      <c r="C2" s="139"/>
      <c r="D2" s="139"/>
      <c r="E2" s="139"/>
      <c r="F2" s="139"/>
      <c r="G2" s="139"/>
      <c r="H2" s="140"/>
    </row>
    <row r="3" ht="23" customHeight="1" spans="1:8">
      <c r="A3" s="98"/>
      <c r="B3" s="102" t="s">
        <v>1</v>
      </c>
      <c r="C3" s="103"/>
      <c r="D3" s="104"/>
      <c r="E3" s="141" t="s">
        <v>2</v>
      </c>
      <c r="F3" s="141" t="s">
        <v>3</v>
      </c>
      <c r="G3" s="141" t="s">
        <v>4</v>
      </c>
      <c r="H3" s="142" t="s">
        <v>5</v>
      </c>
    </row>
    <row r="4" ht="36" customHeight="1" spans="1:8">
      <c r="A4" s="98"/>
      <c r="B4" s="107" t="s">
        <v>6</v>
      </c>
      <c r="C4" s="108" t="s">
        <v>7</v>
      </c>
      <c r="D4" s="109"/>
      <c r="E4" s="108" t="s">
        <v>8</v>
      </c>
      <c r="F4" s="108" t="s">
        <v>9</v>
      </c>
      <c r="G4" s="108" t="s">
        <v>10</v>
      </c>
      <c r="H4" s="110" t="s">
        <v>11</v>
      </c>
    </row>
    <row r="5" customHeight="1" spans="1:8">
      <c r="A5" s="98"/>
      <c r="B5" s="111"/>
      <c r="C5" s="108" t="s">
        <v>1</v>
      </c>
      <c r="D5" s="109"/>
      <c r="E5" s="108" t="s">
        <v>12</v>
      </c>
      <c r="F5" s="108" t="s">
        <v>13</v>
      </c>
      <c r="G5" s="108" t="s">
        <v>14</v>
      </c>
      <c r="H5" s="110" t="s">
        <v>15</v>
      </c>
    </row>
    <row r="6" s="96" customFormat="1" ht="112" customHeight="1" spans="1:8">
      <c r="B6" s="112"/>
      <c r="C6" s="113"/>
      <c r="D6" s="113"/>
      <c r="E6" s="113"/>
      <c r="F6" s="113"/>
      <c r="G6" s="113"/>
      <c r="H6" s="114"/>
    </row>
    <row r="7" customHeight="1" spans="1:8">
      <c r="A7" s="98"/>
      <c r="B7" s="143" t="s">
        <v>175</v>
      </c>
      <c r="C7" s="109"/>
      <c r="D7" s="109"/>
      <c r="E7" s="144" t="s">
        <v>176</v>
      </c>
      <c r="F7" s="144" t="s">
        <v>177</v>
      </c>
      <c r="G7" s="144" t="s">
        <v>178</v>
      </c>
      <c r="H7" s="145" t="s">
        <v>179</v>
      </c>
    </row>
    <row r="8" customHeight="1" spans="1:8">
      <c r="A8" s="98"/>
      <c r="B8" s="143" t="s">
        <v>180</v>
      </c>
      <c r="C8" s="109"/>
      <c r="D8" s="109"/>
      <c r="E8" s="146" t="s">
        <v>181</v>
      </c>
      <c r="F8" s="146" t="s">
        <v>182</v>
      </c>
      <c r="G8" s="146" t="s">
        <v>183</v>
      </c>
      <c r="H8" s="147" t="s">
        <v>184</v>
      </c>
    </row>
    <row r="9" ht="44" customHeight="1" spans="1:8">
      <c r="A9" s="98"/>
      <c r="B9" s="148" t="s">
        <v>185</v>
      </c>
      <c r="C9" s="149"/>
      <c r="D9" s="149"/>
      <c r="E9" s="150" t="s">
        <v>186</v>
      </c>
      <c r="F9" s="150" t="s">
        <v>187</v>
      </c>
      <c r="G9" s="150" t="s">
        <v>188</v>
      </c>
      <c r="H9" s="151" t="s">
        <v>189</v>
      </c>
    </row>
    <row r="10" customHeight="1" spans="1:8">
      <c r="A10" s="98"/>
      <c r="B10" s="117" t="s">
        <v>26</v>
      </c>
      <c r="C10" s="118" t="s">
        <v>27</v>
      </c>
      <c r="D10" s="119"/>
      <c r="E10" s="120" t="s">
        <v>28</v>
      </c>
      <c r="F10" s="120" t="s">
        <v>28</v>
      </c>
      <c r="G10" s="120" t="s">
        <v>28</v>
      </c>
      <c r="H10" s="121" t="s">
        <v>28</v>
      </c>
    </row>
    <row r="11" customHeight="1" spans="1:8">
      <c r="A11" s="98"/>
      <c r="B11" s="122" t="s">
        <v>29</v>
      </c>
      <c r="C11" s="123"/>
      <c r="D11" s="120" t="s">
        <v>30</v>
      </c>
      <c r="E11" s="124" t="s">
        <v>31</v>
      </c>
      <c r="F11" s="120" t="s">
        <v>32</v>
      </c>
      <c r="G11" s="120" t="s">
        <v>33</v>
      </c>
      <c r="H11" s="121" t="s">
        <v>34</v>
      </c>
    </row>
    <row r="12" customHeight="1" spans="1:8">
      <c r="A12" s="98"/>
      <c r="B12" s="117" t="s">
        <v>35</v>
      </c>
      <c r="C12" s="118" t="s">
        <v>36</v>
      </c>
      <c r="D12" s="120" t="s">
        <v>37</v>
      </c>
      <c r="E12" s="120" t="s">
        <v>38</v>
      </c>
      <c r="F12" s="120" t="s">
        <v>38</v>
      </c>
      <c r="G12" s="120" t="s">
        <v>38</v>
      </c>
      <c r="H12" s="121" t="s">
        <v>38</v>
      </c>
    </row>
    <row r="13" customHeight="1" spans="1:8">
      <c r="A13" s="98"/>
      <c r="B13" s="125"/>
      <c r="C13" s="118" t="s">
        <v>39</v>
      </c>
      <c r="D13" s="120" t="s">
        <v>40</v>
      </c>
      <c r="E13" s="120" t="s">
        <v>41</v>
      </c>
      <c r="F13" s="120" t="s">
        <v>41</v>
      </c>
      <c r="G13" s="120" t="s">
        <v>41</v>
      </c>
      <c r="H13" s="121" t="s">
        <v>41</v>
      </c>
    </row>
    <row r="14" customHeight="1" spans="1:8">
      <c r="A14" s="98"/>
      <c r="B14" s="125"/>
      <c r="C14" s="118" t="s">
        <v>42</v>
      </c>
      <c r="D14" s="120" t="s">
        <v>43</v>
      </c>
      <c r="E14" s="120" t="s">
        <v>44</v>
      </c>
      <c r="F14" s="120" t="s">
        <v>44</v>
      </c>
      <c r="G14" s="120" t="s">
        <v>44</v>
      </c>
      <c r="H14" s="121" t="s">
        <v>44</v>
      </c>
    </row>
    <row r="15" customHeight="1" spans="1:8">
      <c r="A15" s="98"/>
      <c r="B15" s="117" t="s">
        <v>45</v>
      </c>
      <c r="C15" s="126"/>
      <c r="D15" s="120" t="s">
        <v>46</v>
      </c>
      <c r="E15" s="120" t="s">
        <v>47</v>
      </c>
      <c r="F15" s="120" t="s">
        <v>48</v>
      </c>
      <c r="G15" s="120" t="s">
        <v>49</v>
      </c>
      <c r="H15" s="121" t="s">
        <v>50</v>
      </c>
    </row>
    <row r="16" customHeight="1" spans="1:8">
      <c r="A16" s="98"/>
      <c r="B16" s="117" t="s">
        <v>51</v>
      </c>
      <c r="C16" s="118" t="s">
        <v>7</v>
      </c>
      <c r="D16" s="120" t="s">
        <v>52</v>
      </c>
      <c r="E16" s="127">
        <v>2600</v>
      </c>
      <c r="F16" s="127">
        <v>3520</v>
      </c>
      <c r="G16" s="127">
        <v>5200</v>
      </c>
      <c r="H16" s="128">
        <v>7050</v>
      </c>
    </row>
    <row r="17" customHeight="1" spans="1:8">
      <c r="A17" s="98"/>
      <c r="B17" s="125"/>
      <c r="C17" s="126"/>
      <c r="D17" s="120" t="s">
        <v>53</v>
      </c>
      <c r="E17" s="120" t="s">
        <v>54</v>
      </c>
      <c r="F17" s="120" t="s">
        <v>55</v>
      </c>
      <c r="G17" s="120" t="s">
        <v>56</v>
      </c>
      <c r="H17" s="121" t="s">
        <v>57</v>
      </c>
    </row>
    <row r="18" customHeight="1" spans="1:8">
      <c r="A18" s="98"/>
      <c r="B18" s="125"/>
      <c r="C18" s="118" t="s">
        <v>58</v>
      </c>
      <c r="D18" s="120" t="s">
        <v>52</v>
      </c>
      <c r="E18" s="120" t="s">
        <v>59</v>
      </c>
      <c r="F18" s="120" t="s">
        <v>60</v>
      </c>
      <c r="G18" s="120" t="s">
        <v>61</v>
      </c>
      <c r="H18" s="121" t="s">
        <v>62</v>
      </c>
    </row>
    <row r="19" customHeight="1" spans="1:8">
      <c r="A19" s="98"/>
      <c r="B19" s="117" t="s">
        <v>63</v>
      </c>
      <c r="C19" s="118" t="s">
        <v>7</v>
      </c>
      <c r="D19" s="120" t="s">
        <v>52</v>
      </c>
      <c r="E19" s="127">
        <v>2650</v>
      </c>
      <c r="F19" s="127">
        <v>3550</v>
      </c>
      <c r="G19" s="127">
        <v>5120</v>
      </c>
      <c r="H19" s="128">
        <v>7120</v>
      </c>
    </row>
    <row r="20" customHeight="1" spans="1:8">
      <c r="A20" s="98"/>
      <c r="B20" s="125"/>
      <c r="C20" s="126"/>
      <c r="D20" s="120" t="s">
        <v>53</v>
      </c>
      <c r="E20" s="127">
        <v>9000</v>
      </c>
      <c r="F20" s="127">
        <v>12000</v>
      </c>
      <c r="G20" s="127">
        <v>18000</v>
      </c>
      <c r="H20" s="128">
        <v>24000</v>
      </c>
    </row>
    <row r="21" customHeight="1" spans="1:8">
      <c r="A21" s="98"/>
      <c r="B21" s="125"/>
      <c r="C21" s="118" t="s">
        <v>58</v>
      </c>
      <c r="D21" s="120" t="s">
        <v>52</v>
      </c>
      <c r="E21" s="120" t="s">
        <v>64</v>
      </c>
      <c r="F21" s="120" t="s">
        <v>65</v>
      </c>
      <c r="G21" s="120" t="s">
        <v>66</v>
      </c>
      <c r="H21" s="121" t="s">
        <v>67</v>
      </c>
    </row>
    <row r="22" customHeight="1" spans="1:8">
      <c r="A22" s="98"/>
      <c r="B22" s="117" t="s">
        <v>68</v>
      </c>
      <c r="C22" s="126"/>
      <c r="D22" s="120" t="s">
        <v>69</v>
      </c>
      <c r="E22" s="120" t="s">
        <v>70</v>
      </c>
      <c r="F22" s="120" t="s">
        <v>71</v>
      </c>
      <c r="G22" s="120" t="s">
        <v>72</v>
      </c>
      <c r="H22" s="121" t="s">
        <v>73</v>
      </c>
    </row>
    <row r="23" customHeight="1" spans="1:8">
      <c r="A23" s="98"/>
      <c r="B23" s="117" t="s">
        <v>74</v>
      </c>
      <c r="C23" s="126"/>
      <c r="D23" s="120" t="s">
        <v>69</v>
      </c>
      <c r="E23" s="120" t="s">
        <v>75</v>
      </c>
      <c r="F23" s="120" t="s">
        <v>76</v>
      </c>
      <c r="G23" s="120" t="s">
        <v>77</v>
      </c>
      <c r="H23" s="121" t="s">
        <v>78</v>
      </c>
    </row>
    <row r="24" customHeight="1" spans="1:8">
      <c r="A24" s="98"/>
      <c r="B24" s="117" t="s">
        <v>79</v>
      </c>
      <c r="C24" s="126"/>
      <c r="D24" s="120" t="s">
        <v>80</v>
      </c>
      <c r="E24" s="129">
        <v>1.1</v>
      </c>
      <c r="F24" s="129">
        <v>1.3</v>
      </c>
      <c r="G24" s="129">
        <v>1.9</v>
      </c>
      <c r="H24" s="130">
        <v>2.3</v>
      </c>
    </row>
    <row r="25" customHeight="1" spans="1:8">
      <c r="A25" s="98"/>
      <c r="B25" s="117" t="s">
        <v>81</v>
      </c>
      <c r="C25" s="118" t="s">
        <v>1</v>
      </c>
      <c r="D25" s="120" t="s">
        <v>69</v>
      </c>
      <c r="E25" s="120" t="s">
        <v>82</v>
      </c>
      <c r="F25" s="120" t="s">
        <v>83</v>
      </c>
      <c r="G25" s="120" t="s">
        <v>84</v>
      </c>
      <c r="H25" s="121" t="s">
        <v>85</v>
      </c>
    </row>
    <row r="26" customHeight="1" spans="1:8">
      <c r="A26" s="98"/>
      <c r="B26" s="125"/>
      <c r="C26" s="118" t="s">
        <v>86</v>
      </c>
      <c r="D26" s="120" t="s">
        <v>69</v>
      </c>
      <c r="E26" s="120" t="s">
        <v>87</v>
      </c>
      <c r="F26" s="120" t="s">
        <v>87</v>
      </c>
      <c r="G26" s="120" t="s">
        <v>87</v>
      </c>
      <c r="H26" s="121" t="s">
        <v>87</v>
      </c>
    </row>
    <row r="27" customHeight="1" spans="1:8">
      <c r="A27" s="98"/>
      <c r="B27" s="125"/>
      <c r="C27" s="118" t="s">
        <v>88</v>
      </c>
      <c r="D27" s="120" t="s">
        <v>69</v>
      </c>
      <c r="E27" s="120" t="s">
        <v>89</v>
      </c>
      <c r="F27" s="120" t="s">
        <v>90</v>
      </c>
      <c r="G27" s="120" t="s">
        <v>90</v>
      </c>
      <c r="H27" s="121" t="s">
        <v>90</v>
      </c>
    </row>
    <row r="28" customHeight="1" spans="1:8">
      <c r="A28" s="98"/>
      <c r="B28" s="117" t="s">
        <v>91</v>
      </c>
      <c r="C28" s="118" t="s">
        <v>1</v>
      </c>
      <c r="D28" s="119"/>
      <c r="E28" s="120" t="s">
        <v>92</v>
      </c>
      <c r="F28" s="120" t="s">
        <v>93</v>
      </c>
      <c r="G28" s="120" t="s">
        <v>94</v>
      </c>
      <c r="H28" s="121" t="s">
        <v>95</v>
      </c>
    </row>
    <row r="29" customHeight="1" spans="1:8">
      <c r="A29" s="98"/>
      <c r="B29" s="125"/>
      <c r="C29" s="118" t="s">
        <v>96</v>
      </c>
      <c r="D29" s="120" t="s">
        <v>97</v>
      </c>
      <c r="E29" s="120" t="s">
        <v>98</v>
      </c>
      <c r="F29" s="120" t="s">
        <v>98</v>
      </c>
      <c r="G29" s="120" t="s">
        <v>99</v>
      </c>
      <c r="H29" s="121" t="s">
        <v>100</v>
      </c>
    </row>
    <row r="30" customHeight="1" spans="1:8">
      <c r="A30" s="98"/>
      <c r="B30" s="117" t="s">
        <v>101</v>
      </c>
      <c r="C30" s="126"/>
      <c r="D30" s="124" t="s">
        <v>102</v>
      </c>
      <c r="E30" s="120" t="s">
        <v>103</v>
      </c>
      <c r="F30" s="120" t="s">
        <v>104</v>
      </c>
      <c r="G30" s="120" t="s">
        <v>105</v>
      </c>
      <c r="H30" s="121" t="s">
        <v>106</v>
      </c>
    </row>
    <row r="31" customHeight="1" spans="1:8">
      <c r="A31" s="98"/>
      <c r="B31" s="117" t="s">
        <v>107</v>
      </c>
      <c r="C31" s="126"/>
      <c r="D31" s="120" t="s">
        <v>108</v>
      </c>
      <c r="E31" s="120" t="s">
        <v>109</v>
      </c>
      <c r="F31" s="120" t="s">
        <v>110</v>
      </c>
      <c r="G31" s="120" t="s">
        <v>111</v>
      </c>
      <c r="H31" s="121" t="s">
        <v>112</v>
      </c>
    </row>
    <row r="32" customHeight="1" spans="1:8">
      <c r="A32" s="98"/>
      <c r="B32" s="117" t="s">
        <v>113</v>
      </c>
      <c r="C32" s="118" t="s">
        <v>114</v>
      </c>
      <c r="D32" s="120" t="s">
        <v>115</v>
      </c>
      <c r="E32" s="120" t="s">
        <v>116</v>
      </c>
      <c r="F32" s="120" t="s">
        <v>117</v>
      </c>
      <c r="G32" s="120" t="s">
        <v>118</v>
      </c>
      <c r="H32" s="121" t="s">
        <v>118</v>
      </c>
    </row>
    <row r="33" customHeight="1" spans="1:8">
      <c r="A33" s="98"/>
      <c r="B33" s="125"/>
      <c r="C33" s="118" t="s">
        <v>119</v>
      </c>
      <c r="D33" s="120" t="s">
        <v>115</v>
      </c>
      <c r="E33" s="120" t="s">
        <v>120</v>
      </c>
      <c r="F33" s="120" t="s">
        <v>121</v>
      </c>
      <c r="G33" s="120" t="s">
        <v>122</v>
      </c>
      <c r="H33" s="121" t="s">
        <v>122</v>
      </c>
    </row>
    <row r="34" customHeight="1" spans="1:8">
      <c r="A34" s="98"/>
      <c r="B34" s="125"/>
      <c r="C34" s="118" t="s">
        <v>123</v>
      </c>
      <c r="D34" s="120" t="s">
        <v>124</v>
      </c>
      <c r="E34" s="131">
        <v>46307</v>
      </c>
      <c r="F34" s="131">
        <v>46308</v>
      </c>
      <c r="G34" s="120" t="s">
        <v>125</v>
      </c>
      <c r="H34" s="121" t="s">
        <v>125</v>
      </c>
    </row>
    <row r="35" customHeight="1" spans="1:8">
      <c r="A35" s="98"/>
      <c r="B35" s="117" t="s">
        <v>126</v>
      </c>
      <c r="C35" s="118" t="s">
        <v>1</v>
      </c>
      <c r="D35" s="120" t="s">
        <v>69</v>
      </c>
      <c r="E35" s="120" t="s">
        <v>127</v>
      </c>
      <c r="F35" s="120" t="s">
        <v>128</v>
      </c>
      <c r="G35" s="120" t="s">
        <v>129</v>
      </c>
      <c r="H35" s="121" t="s">
        <v>130</v>
      </c>
    </row>
    <row r="36" customHeight="1" spans="1:8">
      <c r="A36" s="98"/>
      <c r="B36" s="117" t="s">
        <v>131</v>
      </c>
      <c r="C36" s="126"/>
      <c r="D36" s="120" t="s">
        <v>108</v>
      </c>
      <c r="E36" s="120" t="s">
        <v>132</v>
      </c>
      <c r="F36" s="120" t="s">
        <v>112</v>
      </c>
      <c r="G36" s="120" t="s">
        <v>133</v>
      </c>
      <c r="H36" s="121" t="s">
        <v>134</v>
      </c>
    </row>
    <row r="37" customHeight="1" spans="1:8">
      <c r="A37" s="98"/>
      <c r="B37" s="117" t="s">
        <v>135</v>
      </c>
      <c r="C37" s="118" t="s">
        <v>114</v>
      </c>
      <c r="D37" s="120" t="s">
        <v>115</v>
      </c>
      <c r="E37" s="120" t="s">
        <v>136</v>
      </c>
      <c r="F37" s="120" t="s">
        <v>137</v>
      </c>
      <c r="G37" s="120" t="s">
        <v>138</v>
      </c>
      <c r="H37" s="121" t="s">
        <v>139</v>
      </c>
    </row>
    <row r="38" customHeight="1" spans="1:8">
      <c r="A38" s="98"/>
      <c r="B38" s="125"/>
      <c r="C38" s="118" t="s">
        <v>140</v>
      </c>
      <c r="D38" s="120" t="s">
        <v>115</v>
      </c>
      <c r="E38" s="120" t="s">
        <v>141</v>
      </c>
      <c r="F38" s="120" t="s">
        <v>142</v>
      </c>
      <c r="G38" s="120" t="s">
        <v>143</v>
      </c>
      <c r="H38" s="121" t="s">
        <v>144</v>
      </c>
    </row>
    <row r="39" customHeight="1" spans="1:8">
      <c r="A39" s="98"/>
      <c r="B39" s="125"/>
      <c r="C39" s="118" t="s">
        <v>145</v>
      </c>
      <c r="D39" s="120" t="s">
        <v>124</v>
      </c>
      <c r="E39" s="120" t="s">
        <v>146</v>
      </c>
      <c r="F39" s="120" t="s">
        <v>147</v>
      </c>
      <c r="G39" s="120" t="s">
        <v>148</v>
      </c>
      <c r="H39" s="121" t="s">
        <v>149</v>
      </c>
    </row>
    <row r="40" customHeight="1" spans="1:8">
      <c r="A40" s="98"/>
      <c r="B40" s="117" t="s">
        <v>150</v>
      </c>
      <c r="C40" s="126"/>
      <c r="D40" s="120" t="s">
        <v>69</v>
      </c>
      <c r="E40" s="120" t="s">
        <v>151</v>
      </c>
      <c r="F40" s="120" t="s">
        <v>151</v>
      </c>
      <c r="G40" s="120" t="s">
        <v>151</v>
      </c>
      <c r="H40" s="121" t="s">
        <v>151</v>
      </c>
    </row>
    <row r="41" customHeight="1" spans="1:8">
      <c r="A41" s="98"/>
      <c r="B41" s="117" t="s">
        <v>152</v>
      </c>
      <c r="C41" s="126"/>
      <c r="D41" s="120" t="s">
        <v>153</v>
      </c>
      <c r="E41" s="127">
        <v>550</v>
      </c>
      <c r="F41" s="127">
        <v>1100</v>
      </c>
      <c r="G41" s="127">
        <v>1250</v>
      </c>
      <c r="H41" s="128">
        <v>1400</v>
      </c>
    </row>
    <row r="42" customHeight="1" spans="1:8">
      <c r="A42" s="98"/>
      <c r="B42" s="117" t="s">
        <v>154</v>
      </c>
      <c r="C42" s="126"/>
      <c r="D42" s="120" t="s">
        <v>155</v>
      </c>
      <c r="E42" s="120" t="s">
        <v>156</v>
      </c>
      <c r="F42" s="120" t="s">
        <v>157</v>
      </c>
      <c r="G42" s="120" t="s">
        <v>157</v>
      </c>
      <c r="H42" s="121" t="s">
        <v>157</v>
      </c>
    </row>
    <row r="43" customHeight="1" spans="1:8">
      <c r="A43" s="98"/>
      <c r="B43" s="117" t="s">
        <v>158</v>
      </c>
      <c r="C43" s="118" t="s">
        <v>159</v>
      </c>
      <c r="D43" s="120" t="s">
        <v>115</v>
      </c>
      <c r="E43" s="120" t="s">
        <v>160</v>
      </c>
      <c r="F43" s="120" t="s">
        <v>160</v>
      </c>
      <c r="G43" s="120" t="s">
        <v>161</v>
      </c>
      <c r="H43" s="121" t="s">
        <v>162</v>
      </c>
    </row>
    <row r="44" customHeight="1" spans="1:8">
      <c r="A44" s="98"/>
      <c r="B44" s="117" t="s">
        <v>163</v>
      </c>
      <c r="C44" s="126"/>
      <c r="D44" s="120" t="s">
        <v>115</v>
      </c>
      <c r="E44" s="120" t="s">
        <v>164</v>
      </c>
      <c r="F44" s="120" t="s">
        <v>164</v>
      </c>
      <c r="G44" s="120" t="s">
        <v>164</v>
      </c>
      <c r="H44" s="121" t="s">
        <v>164</v>
      </c>
    </row>
    <row r="45" customHeight="1" spans="1:8">
      <c r="A45" s="98"/>
      <c r="B45" s="117" t="s">
        <v>165</v>
      </c>
      <c r="C45" s="126"/>
      <c r="D45" s="120" t="s">
        <v>166</v>
      </c>
      <c r="E45" s="127">
        <v>3</v>
      </c>
      <c r="F45" s="127">
        <v>3</v>
      </c>
      <c r="G45" s="129">
        <v>3.5</v>
      </c>
      <c r="H45" s="128">
        <v>4</v>
      </c>
    </row>
    <row r="46" customHeight="1" spans="1:8">
      <c r="A46" s="98"/>
      <c r="B46" s="117" t="s">
        <v>167</v>
      </c>
      <c r="C46" s="126"/>
      <c r="D46" s="120" t="s">
        <v>166</v>
      </c>
      <c r="E46" s="127">
        <v>4</v>
      </c>
      <c r="F46" s="127">
        <v>4</v>
      </c>
      <c r="G46" s="129">
        <v>4.5</v>
      </c>
      <c r="H46" s="128">
        <v>5</v>
      </c>
    </row>
    <row r="47" customHeight="1" spans="1:8">
      <c r="A47" s="98"/>
      <c r="B47" s="117" t="s">
        <v>168</v>
      </c>
      <c r="C47" s="126"/>
      <c r="D47" s="120" t="s">
        <v>169</v>
      </c>
      <c r="E47" s="120" t="s">
        <v>170</v>
      </c>
      <c r="F47" s="120" t="s">
        <v>171</v>
      </c>
      <c r="G47" s="120" t="s">
        <v>172</v>
      </c>
      <c r="H47" s="121" t="s">
        <v>173</v>
      </c>
    </row>
    <row r="48" customHeight="1" spans="1:8">
      <c r="A48" s="98"/>
      <c r="B48" s="132" t="s">
        <v>190</v>
      </c>
      <c r="C48" s="119"/>
      <c r="D48" s="119"/>
      <c r="E48" s="119"/>
      <c r="F48" s="119"/>
      <c r="G48" s="119"/>
      <c r="H48" s="133"/>
    </row>
    <row r="49" customHeight="1" spans="1:8">
      <c r="A49" s="98"/>
      <c r="B49" s="134"/>
      <c r="C49" s="119"/>
      <c r="D49" s="119"/>
      <c r="E49" s="119"/>
      <c r="F49" s="119"/>
      <c r="G49" s="119"/>
      <c r="H49" s="133"/>
    </row>
    <row r="50" customHeight="1" spans="1:8">
      <c r="A50" s="98"/>
      <c r="B50" s="135"/>
      <c r="C50" s="136"/>
      <c r="D50" s="136"/>
      <c r="E50" s="136"/>
      <c r="F50" s="136"/>
      <c r="G50" s="136"/>
      <c r="H50" s="137"/>
    </row>
  </sheetData>
  <mergeCells count="34">
    <mergeCell ref="B2:H2"/>
    <mergeCell ref="B3:D3"/>
    <mergeCell ref="C4:D4"/>
    <mergeCell ref="C5:D5"/>
    <mergeCell ref="B6:H6"/>
    <mergeCell ref="B7:D7"/>
    <mergeCell ref="B8:D8"/>
    <mergeCell ref="B9:D9"/>
    <mergeCell ref="B11:C11"/>
    <mergeCell ref="B15:C15"/>
    <mergeCell ref="B22:C22"/>
    <mergeCell ref="B23:C23"/>
    <mergeCell ref="B24:C24"/>
    <mergeCell ref="B30:C30"/>
    <mergeCell ref="B31:C31"/>
    <mergeCell ref="B36:C36"/>
    <mergeCell ref="B40:C40"/>
    <mergeCell ref="B41:C41"/>
    <mergeCell ref="B42:C42"/>
    <mergeCell ref="B44:C44"/>
    <mergeCell ref="B45:C45"/>
    <mergeCell ref="B46:C46"/>
    <mergeCell ref="B47:C47"/>
    <mergeCell ref="B48:H48"/>
    <mergeCell ref="B4:B5"/>
    <mergeCell ref="B12:B14"/>
    <mergeCell ref="B16:B18"/>
    <mergeCell ref="B19:B21"/>
    <mergeCell ref="B25:B27"/>
    <mergeCell ref="B28:B29"/>
    <mergeCell ref="B32:B34"/>
    <mergeCell ref="B37:B39"/>
    <mergeCell ref="C16:C17"/>
    <mergeCell ref="C19:C20"/>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49"/>
  <sheetViews>
    <sheetView workbookViewId="0">
      <selection activeCell="H54" sqref="H54"/>
    </sheetView>
  </sheetViews>
  <sheetFormatPr defaultColWidth="9.5" defaultRowHeight="17.6" outlineLevelCol="7"/>
  <cols>
    <col min="1" max="1" width="9.5" style="97"/>
    <col min="2" max="2" width="16.6634615384615" style="98" customWidth="1"/>
    <col min="3" max="3" width="13.3365384615385" style="98" customWidth="1"/>
    <col min="4" max="4" width="6.5" style="98" customWidth="1"/>
    <col min="5" max="8" width="16.6634615384615" style="98" customWidth="1"/>
    <col min="9" max="16384" width="9.5" style="98"/>
  </cols>
  <sheetData>
    <row r="2" ht="16.5" customHeight="1" spans="1:8">
      <c r="A2" s="98"/>
      <c r="B2" s="99" t="s">
        <v>191</v>
      </c>
      <c r="C2" s="100"/>
      <c r="D2" s="100"/>
      <c r="E2" s="100"/>
      <c r="F2" s="100"/>
      <c r="G2" s="100"/>
      <c r="H2" s="101"/>
    </row>
    <row r="3" ht="16.5" customHeight="1" spans="1:8">
      <c r="A3" s="98"/>
      <c r="B3" s="102" t="s">
        <v>1</v>
      </c>
      <c r="C3" s="103"/>
      <c r="D3" s="104"/>
      <c r="E3" s="105" t="s">
        <v>192</v>
      </c>
      <c r="F3" s="105" t="s">
        <v>193</v>
      </c>
      <c r="G3" s="105" t="s">
        <v>194</v>
      </c>
      <c r="H3" s="106" t="s">
        <v>195</v>
      </c>
    </row>
    <row r="4" ht="17.5" customHeight="1" spans="1:8">
      <c r="A4" s="98"/>
      <c r="B4" s="107" t="s">
        <v>6</v>
      </c>
      <c r="C4" s="108" t="s">
        <v>7</v>
      </c>
      <c r="D4" s="109"/>
      <c r="E4" s="108" t="s">
        <v>8</v>
      </c>
      <c r="F4" s="108" t="s">
        <v>9</v>
      </c>
      <c r="G4" s="108" t="s">
        <v>10</v>
      </c>
      <c r="H4" s="110" t="s">
        <v>11</v>
      </c>
    </row>
    <row r="5" ht="17" customHeight="1" spans="1:8">
      <c r="A5" s="98"/>
      <c r="B5" s="111"/>
      <c r="C5" s="108" t="s">
        <v>1</v>
      </c>
      <c r="D5" s="109"/>
      <c r="E5" s="108" t="s">
        <v>12</v>
      </c>
      <c r="F5" s="108" t="s">
        <v>13</v>
      </c>
      <c r="G5" s="108" t="s">
        <v>14</v>
      </c>
      <c r="H5" s="110" t="s">
        <v>15</v>
      </c>
    </row>
    <row r="6" s="96" customFormat="1" ht="115" customHeight="1" spans="1:8">
      <c r="B6" s="112"/>
      <c r="C6" s="113"/>
      <c r="D6" s="113"/>
      <c r="E6" s="113"/>
      <c r="F6" s="113"/>
      <c r="G6" s="113"/>
      <c r="H6" s="114"/>
    </row>
    <row r="7" ht="20" customHeight="1" spans="1:8">
      <c r="A7" s="98"/>
      <c r="B7" s="107" t="s">
        <v>196</v>
      </c>
      <c r="C7" s="109"/>
      <c r="D7" s="109"/>
      <c r="E7" s="115" t="s">
        <v>197</v>
      </c>
      <c r="F7" s="115" t="s">
        <v>198</v>
      </c>
      <c r="G7" s="115" t="s">
        <v>199</v>
      </c>
      <c r="H7" s="116" t="s">
        <v>200</v>
      </c>
    </row>
    <row r="8" ht="20" customHeight="1" spans="1:8">
      <c r="A8" s="98"/>
      <c r="B8" s="107" t="s">
        <v>201</v>
      </c>
      <c r="C8" s="109"/>
      <c r="D8" s="109"/>
      <c r="E8" s="115" t="s">
        <v>197</v>
      </c>
      <c r="F8" s="115" t="s">
        <v>198</v>
      </c>
      <c r="G8" s="115" t="s">
        <v>199</v>
      </c>
      <c r="H8" s="116" t="s">
        <v>200</v>
      </c>
    </row>
    <row r="9" ht="17" customHeight="1" spans="1:8">
      <c r="A9" s="98"/>
      <c r="B9" s="117" t="s">
        <v>26</v>
      </c>
      <c r="C9" s="118" t="s">
        <v>27</v>
      </c>
      <c r="D9" s="119"/>
      <c r="E9" s="120" t="s">
        <v>28</v>
      </c>
      <c r="F9" s="120" t="s">
        <v>28</v>
      </c>
      <c r="G9" s="120" t="s">
        <v>28</v>
      </c>
      <c r="H9" s="121" t="s">
        <v>28</v>
      </c>
    </row>
    <row r="10" ht="17" customHeight="1" spans="1:8">
      <c r="A10" s="98"/>
      <c r="B10" s="122" t="s">
        <v>29</v>
      </c>
      <c r="C10" s="123"/>
      <c r="D10" s="120" t="s">
        <v>30</v>
      </c>
      <c r="E10" s="124" t="s">
        <v>31</v>
      </c>
      <c r="F10" s="120" t="s">
        <v>32</v>
      </c>
      <c r="G10" s="120" t="s">
        <v>33</v>
      </c>
      <c r="H10" s="121" t="s">
        <v>34</v>
      </c>
    </row>
    <row r="11" ht="17" customHeight="1" spans="1:8">
      <c r="A11" s="98"/>
      <c r="B11" s="117" t="s">
        <v>35</v>
      </c>
      <c r="C11" s="118" t="s">
        <v>36</v>
      </c>
      <c r="D11" s="120" t="s">
        <v>37</v>
      </c>
      <c r="E11" s="120" t="s">
        <v>38</v>
      </c>
      <c r="F11" s="120" t="s">
        <v>38</v>
      </c>
      <c r="G11" s="120" t="s">
        <v>38</v>
      </c>
      <c r="H11" s="121" t="s">
        <v>38</v>
      </c>
    </row>
    <row r="12" ht="17" customHeight="1" spans="1:8">
      <c r="A12" s="98"/>
      <c r="B12" s="125"/>
      <c r="C12" s="118" t="s">
        <v>39</v>
      </c>
      <c r="D12" s="120" t="s">
        <v>40</v>
      </c>
      <c r="E12" s="120" t="s">
        <v>41</v>
      </c>
      <c r="F12" s="120" t="s">
        <v>41</v>
      </c>
      <c r="G12" s="120" t="s">
        <v>41</v>
      </c>
      <c r="H12" s="121" t="s">
        <v>41</v>
      </c>
    </row>
    <row r="13" ht="17" customHeight="1" spans="1:8">
      <c r="A13" s="98"/>
      <c r="B13" s="125"/>
      <c r="C13" s="118" t="s">
        <v>42</v>
      </c>
      <c r="D13" s="120" t="s">
        <v>43</v>
      </c>
      <c r="E13" s="120" t="s">
        <v>44</v>
      </c>
      <c r="F13" s="120" t="s">
        <v>44</v>
      </c>
      <c r="G13" s="120" t="s">
        <v>44</v>
      </c>
      <c r="H13" s="121" t="s">
        <v>44</v>
      </c>
    </row>
    <row r="14" ht="17" customHeight="1" spans="1:8">
      <c r="A14" s="98"/>
      <c r="B14" s="117" t="s">
        <v>45</v>
      </c>
      <c r="C14" s="126"/>
      <c r="D14" s="120" t="s">
        <v>46</v>
      </c>
      <c r="E14" s="120" t="s">
        <v>47</v>
      </c>
      <c r="F14" s="120" t="s">
        <v>48</v>
      </c>
      <c r="G14" s="120" t="s">
        <v>49</v>
      </c>
      <c r="H14" s="121" t="s">
        <v>50</v>
      </c>
    </row>
    <row r="15" ht="17" customHeight="1" spans="1:8">
      <c r="A15" s="98"/>
      <c r="B15" s="117" t="s">
        <v>51</v>
      </c>
      <c r="C15" s="118" t="s">
        <v>7</v>
      </c>
      <c r="D15" s="120" t="s">
        <v>52</v>
      </c>
      <c r="E15" s="127">
        <v>2600</v>
      </c>
      <c r="F15" s="127">
        <v>3520</v>
      </c>
      <c r="G15" s="127">
        <v>5200</v>
      </c>
      <c r="H15" s="128">
        <v>7050</v>
      </c>
    </row>
    <row r="16" ht="17" customHeight="1" spans="1:8">
      <c r="A16" s="98"/>
      <c r="B16" s="125"/>
      <c r="C16" s="126"/>
      <c r="D16" s="120" t="s">
        <v>53</v>
      </c>
      <c r="E16" s="120" t="s">
        <v>54</v>
      </c>
      <c r="F16" s="120" t="s">
        <v>55</v>
      </c>
      <c r="G16" s="120" t="s">
        <v>56</v>
      </c>
      <c r="H16" s="121" t="s">
        <v>57</v>
      </c>
    </row>
    <row r="17" ht="17" customHeight="1" spans="1:8">
      <c r="A17" s="98"/>
      <c r="B17" s="125"/>
      <c r="C17" s="118" t="s">
        <v>58</v>
      </c>
      <c r="D17" s="120" t="s">
        <v>52</v>
      </c>
      <c r="E17" s="120" t="s">
        <v>59</v>
      </c>
      <c r="F17" s="120" t="s">
        <v>60</v>
      </c>
      <c r="G17" s="120" t="s">
        <v>61</v>
      </c>
      <c r="H17" s="121" t="s">
        <v>62</v>
      </c>
    </row>
    <row r="18" ht="17" customHeight="1" spans="1:8">
      <c r="A18" s="98"/>
      <c r="B18" s="117" t="s">
        <v>63</v>
      </c>
      <c r="C18" s="118" t="s">
        <v>7</v>
      </c>
      <c r="D18" s="120" t="s">
        <v>52</v>
      </c>
      <c r="E18" s="127">
        <v>2650</v>
      </c>
      <c r="F18" s="127">
        <v>3550</v>
      </c>
      <c r="G18" s="127">
        <v>5120</v>
      </c>
      <c r="H18" s="128">
        <v>7120</v>
      </c>
    </row>
    <row r="19" ht="17" customHeight="1" spans="1:8">
      <c r="A19" s="98"/>
      <c r="B19" s="125"/>
      <c r="C19" s="126"/>
      <c r="D19" s="120" t="s">
        <v>53</v>
      </c>
      <c r="E19" s="127">
        <v>9000</v>
      </c>
      <c r="F19" s="127">
        <v>12000</v>
      </c>
      <c r="G19" s="127">
        <v>18000</v>
      </c>
      <c r="H19" s="128">
        <v>24000</v>
      </c>
    </row>
    <row r="20" ht="17" customHeight="1" spans="1:8">
      <c r="A20" s="98"/>
      <c r="B20" s="125"/>
      <c r="C20" s="118" t="s">
        <v>58</v>
      </c>
      <c r="D20" s="120" t="s">
        <v>52</v>
      </c>
      <c r="E20" s="120" t="s">
        <v>64</v>
      </c>
      <c r="F20" s="120" t="s">
        <v>65</v>
      </c>
      <c r="G20" s="120" t="s">
        <v>66</v>
      </c>
      <c r="H20" s="121" t="s">
        <v>67</v>
      </c>
    </row>
    <row r="21" ht="17" customHeight="1" spans="1:8">
      <c r="A21" s="98"/>
      <c r="B21" s="117" t="s">
        <v>68</v>
      </c>
      <c r="C21" s="126"/>
      <c r="D21" s="120" t="s">
        <v>69</v>
      </c>
      <c r="E21" s="120" t="s">
        <v>70</v>
      </c>
      <c r="F21" s="120" t="s">
        <v>71</v>
      </c>
      <c r="G21" s="120" t="s">
        <v>72</v>
      </c>
      <c r="H21" s="121" t="s">
        <v>73</v>
      </c>
    </row>
    <row r="22" ht="17" customHeight="1" spans="1:8">
      <c r="A22" s="98"/>
      <c r="B22" s="117" t="s">
        <v>74</v>
      </c>
      <c r="C22" s="126"/>
      <c r="D22" s="120" t="s">
        <v>69</v>
      </c>
      <c r="E22" s="120" t="s">
        <v>75</v>
      </c>
      <c r="F22" s="120" t="s">
        <v>76</v>
      </c>
      <c r="G22" s="120" t="s">
        <v>77</v>
      </c>
      <c r="H22" s="121" t="s">
        <v>78</v>
      </c>
    </row>
    <row r="23" ht="17" customHeight="1" spans="1:8">
      <c r="A23" s="98"/>
      <c r="B23" s="117" t="s">
        <v>79</v>
      </c>
      <c r="C23" s="126"/>
      <c r="D23" s="120" t="s">
        <v>80</v>
      </c>
      <c r="E23" s="129">
        <v>1.1</v>
      </c>
      <c r="F23" s="129">
        <v>1.3</v>
      </c>
      <c r="G23" s="129">
        <v>1.9</v>
      </c>
      <c r="H23" s="130">
        <v>2.3</v>
      </c>
    </row>
    <row r="24" ht="17" customHeight="1" spans="1:8">
      <c r="A24" s="98"/>
      <c r="B24" s="117" t="s">
        <v>81</v>
      </c>
      <c r="C24" s="118" t="s">
        <v>1</v>
      </c>
      <c r="D24" s="120" t="s">
        <v>69</v>
      </c>
      <c r="E24" s="120" t="s">
        <v>82</v>
      </c>
      <c r="F24" s="120" t="s">
        <v>83</v>
      </c>
      <c r="G24" s="120" t="s">
        <v>84</v>
      </c>
      <c r="H24" s="121" t="s">
        <v>85</v>
      </c>
    </row>
    <row r="25" ht="17" customHeight="1" spans="1:8">
      <c r="A25" s="98"/>
      <c r="B25" s="125"/>
      <c r="C25" s="118" t="s">
        <v>86</v>
      </c>
      <c r="D25" s="120" t="s">
        <v>69</v>
      </c>
      <c r="E25" s="120" t="s">
        <v>87</v>
      </c>
      <c r="F25" s="120" t="s">
        <v>87</v>
      </c>
      <c r="G25" s="120" t="s">
        <v>87</v>
      </c>
      <c r="H25" s="121" t="s">
        <v>87</v>
      </c>
    </row>
    <row r="26" ht="17" customHeight="1" spans="1:8">
      <c r="A26" s="98"/>
      <c r="B26" s="125"/>
      <c r="C26" s="118" t="s">
        <v>88</v>
      </c>
      <c r="D26" s="120" t="s">
        <v>69</v>
      </c>
      <c r="E26" s="120" t="s">
        <v>89</v>
      </c>
      <c r="F26" s="120" t="s">
        <v>90</v>
      </c>
      <c r="G26" s="120" t="s">
        <v>90</v>
      </c>
      <c r="H26" s="121" t="s">
        <v>90</v>
      </c>
    </row>
    <row r="27" ht="17" customHeight="1" spans="1:8">
      <c r="A27" s="98"/>
      <c r="B27" s="117" t="s">
        <v>91</v>
      </c>
      <c r="C27" s="118" t="s">
        <v>1</v>
      </c>
      <c r="D27" s="119"/>
      <c r="E27" s="120" t="s">
        <v>92</v>
      </c>
      <c r="F27" s="120" t="s">
        <v>93</v>
      </c>
      <c r="G27" s="120" t="s">
        <v>94</v>
      </c>
      <c r="H27" s="121" t="s">
        <v>95</v>
      </c>
    </row>
    <row r="28" ht="17" customHeight="1" spans="1:8">
      <c r="A28" s="98"/>
      <c r="B28" s="125"/>
      <c r="C28" s="118" t="s">
        <v>96</v>
      </c>
      <c r="D28" s="120" t="s">
        <v>97</v>
      </c>
      <c r="E28" s="120" t="s">
        <v>98</v>
      </c>
      <c r="F28" s="120" t="s">
        <v>98</v>
      </c>
      <c r="G28" s="120" t="s">
        <v>99</v>
      </c>
      <c r="H28" s="121" t="s">
        <v>100</v>
      </c>
    </row>
    <row r="29" ht="17" customHeight="1" spans="1:8">
      <c r="A29" s="98"/>
      <c r="B29" s="117" t="s">
        <v>101</v>
      </c>
      <c r="C29" s="126"/>
      <c r="D29" s="124" t="s">
        <v>102</v>
      </c>
      <c r="E29" s="120" t="s">
        <v>103</v>
      </c>
      <c r="F29" s="120" t="s">
        <v>104</v>
      </c>
      <c r="G29" s="120" t="s">
        <v>105</v>
      </c>
      <c r="H29" s="121" t="s">
        <v>106</v>
      </c>
    </row>
    <row r="30" ht="17" customHeight="1" spans="1:8">
      <c r="A30" s="98"/>
      <c r="B30" s="117" t="s">
        <v>107</v>
      </c>
      <c r="C30" s="126"/>
      <c r="D30" s="120" t="s">
        <v>108</v>
      </c>
      <c r="E30" s="120" t="s">
        <v>109</v>
      </c>
      <c r="F30" s="120" t="s">
        <v>110</v>
      </c>
      <c r="G30" s="120" t="s">
        <v>111</v>
      </c>
      <c r="H30" s="121" t="s">
        <v>112</v>
      </c>
    </row>
    <row r="31" ht="17" customHeight="1" spans="1:8">
      <c r="A31" s="98"/>
      <c r="B31" s="117" t="s">
        <v>113</v>
      </c>
      <c r="C31" s="118" t="s">
        <v>114</v>
      </c>
      <c r="D31" s="120" t="s">
        <v>115</v>
      </c>
      <c r="E31" s="120" t="s">
        <v>116</v>
      </c>
      <c r="F31" s="120" t="s">
        <v>117</v>
      </c>
      <c r="G31" s="120" t="s">
        <v>118</v>
      </c>
      <c r="H31" s="121" t="s">
        <v>118</v>
      </c>
    </row>
    <row r="32" ht="17" customHeight="1" spans="1:8">
      <c r="A32" s="98"/>
      <c r="B32" s="125"/>
      <c r="C32" s="118" t="s">
        <v>119</v>
      </c>
      <c r="D32" s="120" t="s">
        <v>115</v>
      </c>
      <c r="E32" s="120" t="s">
        <v>120</v>
      </c>
      <c r="F32" s="120" t="s">
        <v>121</v>
      </c>
      <c r="G32" s="120" t="s">
        <v>122</v>
      </c>
      <c r="H32" s="121" t="s">
        <v>122</v>
      </c>
    </row>
    <row r="33" ht="25.5" customHeight="1" spans="1:8">
      <c r="A33" s="98"/>
      <c r="B33" s="125"/>
      <c r="C33" s="118" t="s">
        <v>123</v>
      </c>
      <c r="D33" s="120" t="s">
        <v>124</v>
      </c>
      <c r="E33" s="131">
        <v>46307</v>
      </c>
      <c r="F33" s="131">
        <v>46308</v>
      </c>
      <c r="G33" s="120" t="s">
        <v>125</v>
      </c>
      <c r="H33" s="121" t="s">
        <v>125</v>
      </c>
    </row>
    <row r="34" ht="25.5" customHeight="1" spans="1:8">
      <c r="A34" s="98"/>
      <c r="B34" s="117" t="s">
        <v>126</v>
      </c>
      <c r="C34" s="118" t="s">
        <v>1</v>
      </c>
      <c r="D34" s="120" t="s">
        <v>69</v>
      </c>
      <c r="E34" s="120" t="s">
        <v>127</v>
      </c>
      <c r="F34" s="120" t="s">
        <v>128</v>
      </c>
      <c r="G34" s="120" t="s">
        <v>129</v>
      </c>
      <c r="H34" s="121" t="s">
        <v>130</v>
      </c>
    </row>
    <row r="35" ht="17" customHeight="1" spans="1:8">
      <c r="A35" s="98"/>
      <c r="B35" s="117" t="s">
        <v>131</v>
      </c>
      <c r="C35" s="126"/>
      <c r="D35" s="120" t="s">
        <v>108</v>
      </c>
      <c r="E35" s="120" t="s">
        <v>132</v>
      </c>
      <c r="F35" s="120" t="s">
        <v>112</v>
      </c>
      <c r="G35" s="120" t="s">
        <v>133</v>
      </c>
      <c r="H35" s="121" t="s">
        <v>134</v>
      </c>
    </row>
    <row r="36" ht="17" customHeight="1" spans="1:8">
      <c r="A36" s="98"/>
      <c r="B36" s="117" t="s">
        <v>135</v>
      </c>
      <c r="C36" s="118" t="s">
        <v>114</v>
      </c>
      <c r="D36" s="120" t="s">
        <v>115</v>
      </c>
      <c r="E36" s="120" t="s">
        <v>136</v>
      </c>
      <c r="F36" s="120" t="s">
        <v>137</v>
      </c>
      <c r="G36" s="120" t="s">
        <v>138</v>
      </c>
      <c r="H36" s="121" t="s">
        <v>139</v>
      </c>
    </row>
    <row r="37" ht="17" customHeight="1" spans="1:8">
      <c r="A37" s="98"/>
      <c r="B37" s="125"/>
      <c r="C37" s="118" t="s">
        <v>140</v>
      </c>
      <c r="D37" s="120" t="s">
        <v>115</v>
      </c>
      <c r="E37" s="120" t="s">
        <v>141</v>
      </c>
      <c r="F37" s="120" t="s">
        <v>142</v>
      </c>
      <c r="G37" s="120" t="s">
        <v>143</v>
      </c>
      <c r="H37" s="121" t="s">
        <v>144</v>
      </c>
    </row>
    <row r="38" ht="17" customHeight="1" spans="1:8">
      <c r="A38" s="98"/>
      <c r="B38" s="125"/>
      <c r="C38" s="118" t="s">
        <v>145</v>
      </c>
      <c r="D38" s="120" t="s">
        <v>124</v>
      </c>
      <c r="E38" s="120" t="s">
        <v>146</v>
      </c>
      <c r="F38" s="120" t="s">
        <v>147</v>
      </c>
      <c r="G38" s="120" t="s">
        <v>148</v>
      </c>
      <c r="H38" s="121" t="s">
        <v>149</v>
      </c>
    </row>
    <row r="39" ht="17" customHeight="1" spans="1:8">
      <c r="A39" s="98"/>
      <c r="B39" s="117" t="s">
        <v>150</v>
      </c>
      <c r="C39" s="126"/>
      <c r="D39" s="120" t="s">
        <v>69</v>
      </c>
      <c r="E39" s="120" t="s">
        <v>151</v>
      </c>
      <c r="F39" s="120" t="s">
        <v>151</v>
      </c>
      <c r="G39" s="120" t="s">
        <v>151</v>
      </c>
      <c r="H39" s="121" t="s">
        <v>151</v>
      </c>
    </row>
    <row r="40" ht="17" customHeight="1" spans="1:8">
      <c r="A40" s="98"/>
      <c r="B40" s="117" t="s">
        <v>152</v>
      </c>
      <c r="C40" s="126"/>
      <c r="D40" s="120" t="s">
        <v>153</v>
      </c>
      <c r="E40" s="127">
        <v>550</v>
      </c>
      <c r="F40" s="127">
        <v>1100</v>
      </c>
      <c r="G40" s="127">
        <v>1250</v>
      </c>
      <c r="H40" s="128">
        <v>1400</v>
      </c>
    </row>
    <row r="41" ht="17" customHeight="1" spans="1:8">
      <c r="A41" s="98"/>
      <c r="B41" s="117" t="s">
        <v>154</v>
      </c>
      <c r="C41" s="126"/>
      <c r="D41" s="120" t="s">
        <v>155</v>
      </c>
      <c r="E41" s="120" t="s">
        <v>156</v>
      </c>
      <c r="F41" s="120" t="s">
        <v>157</v>
      </c>
      <c r="G41" s="120" t="s">
        <v>157</v>
      </c>
      <c r="H41" s="121" t="s">
        <v>157</v>
      </c>
    </row>
    <row r="42" ht="25.5" customHeight="1" spans="1:8">
      <c r="A42" s="98"/>
      <c r="B42" s="117" t="s">
        <v>158</v>
      </c>
      <c r="C42" s="118" t="s">
        <v>159</v>
      </c>
      <c r="D42" s="120" t="s">
        <v>115</v>
      </c>
      <c r="E42" s="120" t="s">
        <v>160</v>
      </c>
      <c r="F42" s="120" t="s">
        <v>160</v>
      </c>
      <c r="G42" s="120" t="s">
        <v>161</v>
      </c>
      <c r="H42" s="121" t="s">
        <v>162</v>
      </c>
    </row>
    <row r="43" ht="17" customHeight="1" spans="1:8">
      <c r="A43" s="98"/>
      <c r="B43" s="117" t="s">
        <v>163</v>
      </c>
      <c r="C43" s="126"/>
      <c r="D43" s="120" t="s">
        <v>115</v>
      </c>
      <c r="E43" s="120" t="s">
        <v>164</v>
      </c>
      <c r="F43" s="120" t="s">
        <v>164</v>
      </c>
      <c r="G43" s="120" t="s">
        <v>164</v>
      </c>
      <c r="H43" s="121" t="s">
        <v>164</v>
      </c>
    </row>
    <row r="44" ht="17" customHeight="1" spans="1:8">
      <c r="A44" s="98"/>
      <c r="B44" s="117" t="s">
        <v>165</v>
      </c>
      <c r="C44" s="126"/>
      <c r="D44" s="120" t="s">
        <v>166</v>
      </c>
      <c r="E44" s="127">
        <v>3</v>
      </c>
      <c r="F44" s="127">
        <v>3</v>
      </c>
      <c r="G44" s="129">
        <v>3.5</v>
      </c>
      <c r="H44" s="128">
        <v>4</v>
      </c>
    </row>
    <row r="45" ht="17" customHeight="1" spans="1:8">
      <c r="A45" s="98"/>
      <c r="B45" s="117" t="s">
        <v>167</v>
      </c>
      <c r="C45" s="126"/>
      <c r="D45" s="120" t="s">
        <v>166</v>
      </c>
      <c r="E45" s="127">
        <v>4</v>
      </c>
      <c r="F45" s="127">
        <v>4</v>
      </c>
      <c r="G45" s="129">
        <v>4.5</v>
      </c>
      <c r="H45" s="128">
        <v>5</v>
      </c>
    </row>
    <row r="46" ht="17.5" customHeight="1" spans="1:8">
      <c r="A46" s="98"/>
      <c r="B46" s="117" t="s">
        <v>168</v>
      </c>
      <c r="C46" s="126"/>
      <c r="D46" s="120" t="s">
        <v>169</v>
      </c>
      <c r="E46" s="120" t="s">
        <v>170</v>
      </c>
      <c r="F46" s="120" t="s">
        <v>171</v>
      </c>
      <c r="G46" s="120" t="s">
        <v>172</v>
      </c>
      <c r="H46" s="121" t="s">
        <v>173</v>
      </c>
    </row>
    <row r="47" ht="12.75" customHeight="1" spans="1:8">
      <c r="A47" s="98"/>
      <c r="B47" s="132" t="s">
        <v>174</v>
      </c>
      <c r="C47" s="119"/>
      <c r="D47" s="119"/>
      <c r="E47" s="119"/>
      <c r="F47" s="119"/>
      <c r="G47" s="119"/>
      <c r="H47" s="133"/>
    </row>
    <row r="48" ht="16.8" spans="1:8">
      <c r="A48" s="98"/>
      <c r="B48" s="134"/>
      <c r="C48" s="119"/>
      <c r="D48" s="119"/>
      <c r="E48" s="119"/>
      <c r="F48" s="119"/>
      <c r="G48" s="119"/>
      <c r="H48" s="133"/>
    </row>
    <row r="49" ht="17.55" spans="1:8">
      <c r="A49" s="98"/>
      <c r="B49" s="135"/>
      <c r="C49" s="136"/>
      <c r="D49" s="136"/>
      <c r="E49" s="136"/>
      <c r="F49" s="136"/>
      <c r="G49" s="136"/>
      <c r="H49" s="137"/>
    </row>
  </sheetData>
  <mergeCells count="33">
    <mergeCell ref="B2:H2"/>
    <mergeCell ref="B3:D3"/>
    <mergeCell ref="C4:D4"/>
    <mergeCell ref="C5:D5"/>
    <mergeCell ref="B6:H6"/>
    <mergeCell ref="B7:D7"/>
    <mergeCell ref="B8:D8"/>
    <mergeCell ref="B10:C10"/>
    <mergeCell ref="B14:C14"/>
    <mergeCell ref="B21:C21"/>
    <mergeCell ref="B22:C22"/>
    <mergeCell ref="B23:C23"/>
    <mergeCell ref="B29:C29"/>
    <mergeCell ref="B30:C30"/>
    <mergeCell ref="B35:C35"/>
    <mergeCell ref="B39:C39"/>
    <mergeCell ref="B40:C40"/>
    <mergeCell ref="B41:C41"/>
    <mergeCell ref="B43:C43"/>
    <mergeCell ref="B44:C44"/>
    <mergeCell ref="B45:C45"/>
    <mergeCell ref="B46:C46"/>
    <mergeCell ref="B47:H47"/>
    <mergeCell ref="B4:B5"/>
    <mergeCell ref="B11:B13"/>
    <mergeCell ref="B15:B17"/>
    <mergeCell ref="B18:B20"/>
    <mergeCell ref="B24:B26"/>
    <mergeCell ref="B27:B28"/>
    <mergeCell ref="B31:B33"/>
    <mergeCell ref="B36:B38"/>
    <mergeCell ref="C15:C16"/>
    <mergeCell ref="C18:C19"/>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45"/>
  <sheetViews>
    <sheetView workbookViewId="0">
      <selection activeCell="J20" sqref="J20"/>
    </sheetView>
  </sheetViews>
  <sheetFormatPr defaultColWidth="10.8365384615385" defaultRowHeight="16.8" outlineLevelCol="6"/>
  <cols>
    <col min="1" max="1" width="10.8365384615385" style="45"/>
    <col min="2" max="2" width="12.1634615384615" style="45" customWidth="1"/>
    <col min="3" max="3" width="14" style="45" customWidth="1"/>
    <col min="4" max="4" width="9.5" style="45" customWidth="1"/>
    <col min="5" max="7" width="17.1634615384615" style="45" customWidth="1"/>
    <col min="8" max="16384" width="10.8365384615385" style="45"/>
  </cols>
  <sheetData>
    <row r="1" ht="17.55"/>
    <row r="2" ht="30" customHeight="1" spans="2:7">
      <c r="B2" s="46" t="s">
        <v>202</v>
      </c>
      <c r="C2" s="47"/>
      <c r="D2" s="47"/>
      <c r="E2" s="47"/>
      <c r="F2" s="47"/>
      <c r="G2" s="48"/>
    </row>
    <row r="3" ht="30" customHeight="1" spans="2:7">
      <c r="B3" s="49" t="s">
        <v>1</v>
      </c>
      <c r="C3" s="50"/>
      <c r="D3" s="50"/>
      <c r="E3" s="51" t="s">
        <v>203</v>
      </c>
      <c r="F3" s="51" t="s">
        <v>204</v>
      </c>
      <c r="G3" s="52" t="s">
        <v>205</v>
      </c>
    </row>
    <row r="4" ht="20" customHeight="1" spans="2:7">
      <c r="B4" s="53" t="s">
        <v>6</v>
      </c>
      <c r="C4" s="54" t="s">
        <v>7</v>
      </c>
      <c r="D4" s="54"/>
      <c r="E4" s="54" t="s">
        <v>8</v>
      </c>
      <c r="F4" s="54" t="s">
        <v>9</v>
      </c>
      <c r="G4" s="55" t="s">
        <v>10</v>
      </c>
    </row>
    <row r="5" ht="20" customHeight="1" spans="2:7">
      <c r="B5" s="56"/>
      <c r="C5" s="54" t="s">
        <v>206</v>
      </c>
      <c r="D5" s="54"/>
      <c r="E5" s="54" t="s">
        <v>207</v>
      </c>
      <c r="F5" s="54" t="s">
        <v>208</v>
      </c>
      <c r="G5" s="55" t="s">
        <v>209</v>
      </c>
    </row>
    <row r="6" ht="20" customHeight="1" spans="2:7">
      <c r="B6" s="57" t="s">
        <v>16</v>
      </c>
      <c r="C6" s="58"/>
      <c r="D6" s="58"/>
      <c r="E6" s="59" t="s">
        <v>210</v>
      </c>
      <c r="F6" s="59" t="s">
        <v>211</v>
      </c>
      <c r="G6" s="60" t="s">
        <v>212</v>
      </c>
    </row>
    <row r="7" ht="20" customHeight="1" spans="2:7">
      <c r="B7" s="57" t="s">
        <v>213</v>
      </c>
      <c r="C7" s="58"/>
      <c r="D7" s="58"/>
      <c r="E7" s="61" t="s">
        <v>214</v>
      </c>
      <c r="F7" s="61" t="s">
        <v>215</v>
      </c>
      <c r="G7" s="62" t="s">
        <v>216</v>
      </c>
    </row>
    <row r="8" ht="20" customHeight="1" spans="2:7">
      <c r="B8" s="63" t="s">
        <v>29</v>
      </c>
      <c r="C8" s="64"/>
      <c r="D8" s="65" t="s">
        <v>217</v>
      </c>
      <c r="E8" s="154" t="s">
        <v>31</v>
      </c>
      <c r="F8" s="65" t="s">
        <v>32</v>
      </c>
      <c r="G8" s="66" t="s">
        <v>33</v>
      </c>
    </row>
    <row r="9" ht="20" customHeight="1" spans="2:7">
      <c r="B9" s="67" t="s">
        <v>35</v>
      </c>
      <c r="C9" s="68" t="s">
        <v>36</v>
      </c>
      <c r="D9" s="65" t="s">
        <v>37</v>
      </c>
      <c r="E9" s="65" t="s">
        <v>218</v>
      </c>
      <c r="F9" s="65" t="s">
        <v>218</v>
      </c>
      <c r="G9" s="66" t="s">
        <v>218</v>
      </c>
    </row>
    <row r="10" ht="20" customHeight="1" spans="2:7">
      <c r="B10" s="69"/>
      <c r="C10" s="68" t="s">
        <v>39</v>
      </c>
      <c r="D10" s="65" t="s">
        <v>40</v>
      </c>
      <c r="E10" s="65" t="s">
        <v>219</v>
      </c>
      <c r="F10" s="65" t="s">
        <v>219</v>
      </c>
      <c r="G10" s="66" t="s">
        <v>219</v>
      </c>
    </row>
    <row r="11" ht="20" customHeight="1" spans="2:7">
      <c r="B11" s="69"/>
      <c r="C11" s="68" t="s">
        <v>42</v>
      </c>
      <c r="D11" s="65" t="s">
        <v>43</v>
      </c>
      <c r="E11" s="65" t="s">
        <v>44</v>
      </c>
      <c r="F11" s="64" t="s">
        <v>44</v>
      </c>
      <c r="G11" s="70" t="s">
        <v>44</v>
      </c>
    </row>
    <row r="12" ht="20" customHeight="1" spans="2:7">
      <c r="B12" s="67" t="s">
        <v>45</v>
      </c>
      <c r="C12" s="71"/>
      <c r="D12" s="65" t="s">
        <v>46</v>
      </c>
      <c r="E12" s="65" t="s">
        <v>220</v>
      </c>
      <c r="F12" s="65" t="s">
        <v>47</v>
      </c>
      <c r="G12" s="66" t="s">
        <v>221</v>
      </c>
    </row>
    <row r="13" ht="20" customHeight="1" spans="2:7">
      <c r="B13" s="67" t="s">
        <v>51</v>
      </c>
      <c r="C13" s="68" t="s">
        <v>7</v>
      </c>
      <c r="D13" s="65" t="s">
        <v>53</v>
      </c>
      <c r="E13" s="65" t="s">
        <v>222</v>
      </c>
      <c r="F13" s="65" t="s">
        <v>55</v>
      </c>
      <c r="G13" s="66" t="s">
        <v>56</v>
      </c>
    </row>
    <row r="14" ht="20" customHeight="1" spans="2:7">
      <c r="B14" s="69"/>
      <c r="C14" s="68" t="s">
        <v>58</v>
      </c>
      <c r="D14" s="65" t="s">
        <v>52</v>
      </c>
      <c r="E14" s="65" t="s">
        <v>223</v>
      </c>
      <c r="F14" s="65" t="s">
        <v>60</v>
      </c>
      <c r="G14" s="66" t="s">
        <v>224</v>
      </c>
    </row>
    <row r="15" ht="20" customHeight="1" spans="2:7">
      <c r="B15" s="67" t="s">
        <v>225</v>
      </c>
      <c r="C15" s="71"/>
      <c r="D15" s="65" t="s">
        <v>69</v>
      </c>
      <c r="E15" s="72">
        <v>14.17</v>
      </c>
      <c r="F15" s="73">
        <v>12</v>
      </c>
      <c r="G15" s="74">
        <v>11</v>
      </c>
    </row>
    <row r="16" ht="20" customHeight="1" spans="2:7">
      <c r="B16" s="67" t="s">
        <v>79</v>
      </c>
      <c r="C16" s="71"/>
      <c r="D16" s="65" t="s">
        <v>80</v>
      </c>
      <c r="E16" s="73">
        <v>1.1</v>
      </c>
      <c r="F16" s="73">
        <v>1.3</v>
      </c>
      <c r="G16" s="74">
        <v>1.9</v>
      </c>
    </row>
    <row r="17" ht="20" customHeight="1" spans="2:7">
      <c r="B17" s="67" t="s">
        <v>81</v>
      </c>
      <c r="C17" s="68" t="s">
        <v>1</v>
      </c>
      <c r="D17" s="65" t="s">
        <v>69</v>
      </c>
      <c r="E17" s="64" t="s">
        <v>226</v>
      </c>
      <c r="F17" s="64" t="s">
        <v>227</v>
      </c>
      <c r="G17" s="70" t="s">
        <v>228</v>
      </c>
    </row>
    <row r="18" ht="20" customHeight="1" spans="2:7">
      <c r="B18" s="69"/>
      <c r="C18" s="68" t="s">
        <v>86</v>
      </c>
      <c r="D18" s="65" t="s">
        <v>229</v>
      </c>
      <c r="E18" s="64" t="s">
        <v>230</v>
      </c>
      <c r="F18" s="64" t="s">
        <v>230</v>
      </c>
      <c r="G18" s="70" t="s">
        <v>230</v>
      </c>
    </row>
    <row r="19" ht="20" customHeight="1" spans="2:7">
      <c r="B19" s="69"/>
      <c r="C19" s="68" t="s">
        <v>88</v>
      </c>
      <c r="D19" s="65" t="s">
        <v>69</v>
      </c>
      <c r="E19" s="65" t="s">
        <v>89</v>
      </c>
      <c r="F19" s="64" t="s">
        <v>89</v>
      </c>
      <c r="G19" s="70" t="s">
        <v>89</v>
      </c>
    </row>
    <row r="20" ht="20" customHeight="1" spans="2:7">
      <c r="B20" s="67" t="s">
        <v>91</v>
      </c>
      <c r="C20" s="68" t="s">
        <v>1</v>
      </c>
      <c r="D20" s="64" t="s">
        <v>229</v>
      </c>
      <c r="E20" s="64" t="s">
        <v>231</v>
      </c>
      <c r="F20" s="64" t="s">
        <v>231</v>
      </c>
      <c r="G20" s="70" t="s">
        <v>231</v>
      </c>
    </row>
    <row r="21" ht="20" customHeight="1" spans="2:7">
      <c r="B21" s="69"/>
      <c r="C21" s="68" t="s">
        <v>88</v>
      </c>
      <c r="D21" s="65" t="s">
        <v>69</v>
      </c>
      <c r="E21" s="64" t="s">
        <v>232</v>
      </c>
      <c r="F21" s="64" t="s">
        <v>232</v>
      </c>
      <c r="G21" s="70" t="s">
        <v>232</v>
      </c>
    </row>
    <row r="22" ht="20" customHeight="1" spans="2:7">
      <c r="B22" s="69"/>
      <c r="C22" s="68" t="s">
        <v>96</v>
      </c>
      <c r="D22" s="65" t="s">
        <v>97</v>
      </c>
      <c r="E22" s="64" t="s">
        <v>233</v>
      </c>
      <c r="F22" s="64" t="s">
        <v>234</v>
      </c>
      <c r="G22" s="70" t="s">
        <v>235</v>
      </c>
    </row>
    <row r="23" ht="20" customHeight="1" spans="2:7">
      <c r="B23" s="67" t="s">
        <v>101</v>
      </c>
      <c r="C23" s="71"/>
      <c r="D23" s="65" t="s">
        <v>102</v>
      </c>
      <c r="E23" s="65">
        <v>600</v>
      </c>
      <c r="F23" s="64">
        <v>700</v>
      </c>
      <c r="G23" s="70">
        <v>800</v>
      </c>
    </row>
    <row r="24" ht="20" customHeight="1" spans="2:7">
      <c r="B24" s="67" t="s">
        <v>107</v>
      </c>
      <c r="C24" s="71"/>
      <c r="D24" s="65" t="s">
        <v>108</v>
      </c>
      <c r="E24" s="65">
        <v>40</v>
      </c>
      <c r="F24" s="64">
        <v>42</v>
      </c>
      <c r="G24" s="70">
        <v>45</v>
      </c>
    </row>
    <row r="25" ht="20" customHeight="1" spans="2:7">
      <c r="B25" s="67" t="s">
        <v>113</v>
      </c>
      <c r="C25" s="68" t="s">
        <v>114</v>
      </c>
      <c r="D25" s="65" t="s">
        <v>115</v>
      </c>
      <c r="E25" s="65" t="s">
        <v>236</v>
      </c>
      <c r="F25" s="65" t="s">
        <v>236</v>
      </c>
      <c r="G25" s="66" t="s">
        <v>237</v>
      </c>
    </row>
    <row r="26" ht="20" customHeight="1" spans="2:7">
      <c r="B26" s="69"/>
      <c r="C26" s="68" t="s">
        <v>119</v>
      </c>
      <c r="D26" s="65" t="s">
        <v>115</v>
      </c>
      <c r="E26" s="65" t="s">
        <v>238</v>
      </c>
      <c r="F26" s="65" t="s">
        <v>238</v>
      </c>
      <c r="G26" s="66" t="s">
        <v>239</v>
      </c>
    </row>
    <row r="27" ht="20" customHeight="1" spans="2:7">
      <c r="B27" s="69"/>
      <c r="C27" s="68" t="s">
        <v>123</v>
      </c>
      <c r="D27" s="65" t="s">
        <v>124</v>
      </c>
      <c r="E27" s="75" t="s">
        <v>240</v>
      </c>
      <c r="F27" s="75" t="s">
        <v>240</v>
      </c>
      <c r="G27" s="76" t="s">
        <v>241</v>
      </c>
    </row>
    <row r="28" ht="20" customHeight="1" spans="2:7">
      <c r="B28" s="77" t="s">
        <v>126</v>
      </c>
      <c r="C28" s="68" t="s">
        <v>1</v>
      </c>
      <c r="D28" s="64" t="s">
        <v>229</v>
      </c>
      <c r="E28" s="64" t="s">
        <v>242</v>
      </c>
      <c r="F28" s="64" t="s">
        <v>242</v>
      </c>
      <c r="G28" s="70" t="s">
        <v>242</v>
      </c>
    </row>
    <row r="29" ht="20" customHeight="1" spans="2:7">
      <c r="B29" s="78"/>
      <c r="C29" s="68" t="s">
        <v>88</v>
      </c>
      <c r="D29" s="65" t="s">
        <v>69</v>
      </c>
      <c r="E29" s="64" t="s">
        <v>232</v>
      </c>
      <c r="F29" s="64" t="s">
        <v>232</v>
      </c>
      <c r="G29" s="70" t="s">
        <v>232</v>
      </c>
    </row>
    <row r="30" ht="20" customHeight="1" spans="2:7">
      <c r="B30" s="67" t="s">
        <v>131</v>
      </c>
      <c r="C30" s="71"/>
      <c r="D30" s="65" t="s">
        <v>108</v>
      </c>
      <c r="E30" s="65">
        <v>51</v>
      </c>
      <c r="F30" s="65">
        <v>52</v>
      </c>
      <c r="G30" s="66">
        <v>54</v>
      </c>
    </row>
    <row r="31" ht="20" customHeight="1" spans="2:7">
      <c r="B31" s="67" t="s">
        <v>135</v>
      </c>
      <c r="C31" s="68" t="s">
        <v>114</v>
      </c>
      <c r="D31" s="65" t="s">
        <v>115</v>
      </c>
      <c r="E31" s="79" t="s">
        <v>243</v>
      </c>
      <c r="F31" s="80" t="s">
        <v>244</v>
      </c>
      <c r="G31" s="81" t="s">
        <v>245</v>
      </c>
    </row>
    <row r="32" ht="20" customHeight="1" spans="2:7">
      <c r="B32" s="69"/>
      <c r="C32" s="68" t="s">
        <v>140</v>
      </c>
      <c r="D32" s="65" t="s">
        <v>115</v>
      </c>
      <c r="E32" s="79" t="s">
        <v>246</v>
      </c>
      <c r="F32" s="80" t="s">
        <v>247</v>
      </c>
      <c r="G32" s="81" t="s">
        <v>248</v>
      </c>
    </row>
    <row r="33" ht="20" customHeight="1" spans="2:7">
      <c r="B33" s="69"/>
      <c r="C33" s="68" t="s">
        <v>145</v>
      </c>
      <c r="D33" s="65" t="s">
        <v>124</v>
      </c>
      <c r="E33" s="65" t="s">
        <v>249</v>
      </c>
      <c r="F33" s="64" t="s">
        <v>250</v>
      </c>
      <c r="G33" s="70" t="s">
        <v>251</v>
      </c>
    </row>
    <row r="34" ht="20" customHeight="1" spans="2:7">
      <c r="B34" s="67" t="s">
        <v>150</v>
      </c>
      <c r="C34" s="71"/>
      <c r="D34" s="65" t="s">
        <v>69</v>
      </c>
      <c r="E34" s="65" t="s">
        <v>252</v>
      </c>
      <c r="F34" s="65" t="s">
        <v>252</v>
      </c>
      <c r="G34" s="66" t="s">
        <v>252</v>
      </c>
    </row>
    <row r="35" ht="20" customHeight="1" spans="2:7">
      <c r="B35" s="67" t="s">
        <v>152</v>
      </c>
      <c r="C35" s="71"/>
      <c r="D35" s="65" t="s">
        <v>153</v>
      </c>
      <c r="E35" s="82">
        <v>630</v>
      </c>
      <c r="F35" s="82">
        <v>700</v>
      </c>
      <c r="G35" s="83">
        <v>900</v>
      </c>
    </row>
    <row r="36" ht="20" customHeight="1" spans="2:7">
      <c r="B36" s="67" t="s">
        <v>154</v>
      </c>
      <c r="C36" s="71"/>
      <c r="D36" s="65" t="s">
        <v>155</v>
      </c>
      <c r="E36" s="65" t="s">
        <v>253</v>
      </c>
      <c r="F36" s="65" t="s">
        <v>253</v>
      </c>
      <c r="G36" s="66" t="s">
        <v>253</v>
      </c>
    </row>
    <row r="37" ht="20" customHeight="1" spans="2:7">
      <c r="B37" s="67" t="s">
        <v>158</v>
      </c>
      <c r="C37" s="68" t="s">
        <v>159</v>
      </c>
      <c r="D37" s="65" t="s">
        <v>115</v>
      </c>
      <c r="E37" s="75" t="s">
        <v>254</v>
      </c>
      <c r="F37" s="75" t="s">
        <v>254</v>
      </c>
      <c r="G37" s="76" t="s">
        <v>255</v>
      </c>
    </row>
    <row r="38" ht="20" customHeight="1" spans="2:7">
      <c r="B38" s="67" t="s">
        <v>163</v>
      </c>
      <c r="C38" s="71"/>
      <c r="D38" s="65" t="s">
        <v>115</v>
      </c>
      <c r="E38" s="64" t="s">
        <v>256</v>
      </c>
      <c r="F38" s="64" t="s">
        <v>256</v>
      </c>
      <c r="G38" s="70" t="s">
        <v>256</v>
      </c>
    </row>
    <row r="39" ht="20" customHeight="1" spans="2:7">
      <c r="B39" s="67" t="s">
        <v>165</v>
      </c>
      <c r="C39" s="71"/>
      <c r="D39" s="65" t="s">
        <v>166</v>
      </c>
      <c r="E39" s="82">
        <v>3</v>
      </c>
      <c r="F39" s="82">
        <v>3</v>
      </c>
      <c r="G39" s="74">
        <v>3</v>
      </c>
    </row>
    <row r="40" ht="20" customHeight="1" spans="2:7">
      <c r="B40" s="67" t="s">
        <v>167</v>
      </c>
      <c r="C40" s="71"/>
      <c r="D40" s="65" t="s">
        <v>166</v>
      </c>
      <c r="E40" s="84" t="s">
        <v>257</v>
      </c>
      <c r="F40" s="84" t="s">
        <v>257</v>
      </c>
      <c r="G40" s="85" t="s">
        <v>257</v>
      </c>
    </row>
    <row r="41" ht="20" customHeight="1" spans="2:7">
      <c r="B41" s="67" t="s">
        <v>168</v>
      </c>
      <c r="C41" s="71"/>
      <c r="D41" s="65" t="s">
        <v>169</v>
      </c>
      <c r="E41" s="84" t="s">
        <v>258</v>
      </c>
      <c r="F41" s="84" t="s">
        <v>259</v>
      </c>
      <c r="G41" s="85" t="s">
        <v>260</v>
      </c>
    </row>
    <row r="42" ht="25" customHeight="1" spans="2:7">
      <c r="B42" s="86" t="s">
        <v>261</v>
      </c>
      <c r="C42" s="87"/>
      <c r="D42" s="87"/>
      <c r="E42" s="87"/>
      <c r="F42" s="87"/>
      <c r="G42" s="88"/>
    </row>
    <row r="43" spans="2:7">
      <c r="B43" s="89"/>
      <c r="G43" s="90"/>
    </row>
    <row r="44" ht="17.55" spans="2:7">
      <c r="B44" s="91"/>
      <c r="C44" s="92"/>
      <c r="D44" s="92"/>
      <c r="E44" s="93"/>
      <c r="F44" s="92"/>
      <c r="G44" s="94"/>
    </row>
    <row r="45" ht="17.55" spans="2:7">
      <c r="E45" s="95"/>
      <c r="G45" s="95"/>
    </row>
  </sheetData>
  <mergeCells count="29">
    <mergeCell ref="B2:G2"/>
    <mergeCell ref="B3:D3"/>
    <mergeCell ref="C4:D4"/>
    <mergeCell ref="C5:D5"/>
    <mergeCell ref="B6:D6"/>
    <mergeCell ref="B7:D7"/>
    <mergeCell ref="B8:C8"/>
    <mergeCell ref="B12:C12"/>
    <mergeCell ref="B15:C15"/>
    <mergeCell ref="B16:C16"/>
    <mergeCell ref="B23:C23"/>
    <mergeCell ref="B24:C24"/>
    <mergeCell ref="B30:C30"/>
    <mergeCell ref="B34:C34"/>
    <mergeCell ref="B35:C35"/>
    <mergeCell ref="B36:C36"/>
    <mergeCell ref="B38:C38"/>
    <mergeCell ref="B39:C39"/>
    <mergeCell ref="B40:C40"/>
    <mergeCell ref="B41:C41"/>
    <mergeCell ref="B42:G42"/>
    <mergeCell ref="B4:B5"/>
    <mergeCell ref="B9:B11"/>
    <mergeCell ref="B13:B14"/>
    <mergeCell ref="B17:B19"/>
    <mergeCell ref="B20:B22"/>
    <mergeCell ref="B25:B27"/>
    <mergeCell ref="B28:B29"/>
    <mergeCell ref="B31:B3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156"/>
  <sheetViews>
    <sheetView zoomScale="70" zoomScaleNormal="70" workbookViewId="0">
      <selection activeCell="L3" sqref="L3"/>
    </sheetView>
  </sheetViews>
  <sheetFormatPr defaultColWidth="8.83653846153846" defaultRowHeight="39" customHeight="1"/>
  <cols>
    <col min="1" max="1" width="8.83653846153846" style="2"/>
    <col min="2" max="2" width="11.3365384615385" style="3" customWidth="1"/>
    <col min="3" max="3" width="13.5" style="3" customWidth="1"/>
    <col min="4" max="4" width="13.8365384615385" style="3" customWidth="1"/>
    <col min="5" max="5" width="3.83653846153846" style="3" customWidth="1"/>
    <col min="6" max="6" width="30.3365384615385" style="3" customWidth="1"/>
    <col min="7" max="7" width="9.66346153846154" style="3" customWidth="1"/>
    <col min="8" max="9" width="29.6634615384615" style="3" customWidth="1"/>
    <col min="10" max="10" width="19.1634615384615" style="2" customWidth="1"/>
    <col min="11" max="13" width="11.3365384615385" style="2" customWidth="1"/>
    <col min="14" max="16384" width="8.83653846153846" style="2"/>
  </cols>
  <sheetData>
    <row r="2" customHeight="1" spans="2:11">
      <c r="B2" s="4" t="s">
        <v>262</v>
      </c>
      <c r="C2" s="5"/>
      <c r="D2" s="5"/>
      <c r="E2" s="5"/>
      <c r="F2" s="5"/>
      <c r="G2" s="5"/>
      <c r="H2" s="6" t="s">
        <v>263</v>
      </c>
      <c r="I2" s="6" t="s">
        <v>264</v>
      </c>
      <c r="J2" s="8"/>
    </row>
    <row r="3" s="1" customFormat="1" ht="109" customHeight="1" spans="2:11">
      <c r="B3" s="44"/>
      <c r="C3" s="44"/>
      <c r="D3" s="44"/>
      <c r="E3" s="44"/>
      <c r="F3" s="44"/>
      <c r="G3" s="44"/>
      <c r="H3" s="44"/>
      <c r="I3" s="44"/>
    </row>
    <row r="4" s="1" customFormat="1" customHeight="1" spans="2:11">
      <c r="B4" s="12" t="s">
        <v>265</v>
      </c>
      <c r="C4" s="13"/>
      <c r="D4" s="13"/>
      <c r="E4" s="13"/>
      <c r="F4" s="13"/>
      <c r="G4" s="13"/>
      <c r="H4" s="14" t="s">
        <v>266</v>
      </c>
      <c r="I4" s="14" t="s">
        <v>267</v>
      </c>
    </row>
    <row r="5" customHeight="1" spans="2:11">
      <c r="B5" s="18" t="s">
        <v>268</v>
      </c>
      <c r="C5" s="19"/>
      <c r="D5" s="19"/>
      <c r="E5" s="19"/>
      <c r="F5" s="19"/>
      <c r="G5" s="19"/>
      <c r="H5" s="20" t="s">
        <v>269</v>
      </c>
      <c r="I5" s="20" t="s">
        <v>270</v>
      </c>
    </row>
    <row r="6" customHeight="1" spans="2:11">
      <c r="B6" s="18" t="s">
        <v>271</v>
      </c>
      <c r="C6" s="19" t="s">
        <v>272</v>
      </c>
      <c r="D6" s="19"/>
      <c r="E6" s="19" t="s">
        <v>273</v>
      </c>
      <c r="F6" s="19"/>
      <c r="G6" s="19" t="s">
        <v>52</v>
      </c>
      <c r="H6" s="22" t="s">
        <v>274</v>
      </c>
      <c r="I6" s="22" t="s">
        <v>275</v>
      </c>
    </row>
    <row r="7" customHeight="1" spans="2:11">
      <c r="B7" s="18"/>
      <c r="C7" s="19"/>
      <c r="D7" s="19"/>
      <c r="E7" s="19" t="s">
        <v>276</v>
      </c>
      <c r="F7" s="19"/>
      <c r="G7" s="19" t="s">
        <v>53</v>
      </c>
      <c r="H7" s="22" t="s">
        <v>277</v>
      </c>
      <c r="I7" s="22" t="s">
        <v>278</v>
      </c>
    </row>
    <row r="8" customHeight="1" spans="2:11">
      <c r="B8" s="18"/>
      <c r="C8" s="19"/>
      <c r="D8" s="19"/>
      <c r="E8" s="19" t="s">
        <v>279</v>
      </c>
      <c r="F8" s="19"/>
      <c r="G8" s="19" t="s">
        <v>52</v>
      </c>
      <c r="H8" s="22" t="s">
        <v>280</v>
      </c>
      <c r="I8" s="22" t="s">
        <v>281</v>
      </c>
    </row>
    <row r="9" customHeight="1" spans="2:11">
      <c r="B9" s="18"/>
      <c r="C9" s="19" t="s">
        <v>282</v>
      </c>
      <c r="D9" s="19"/>
      <c r="E9" s="19" t="s">
        <v>273</v>
      </c>
      <c r="F9" s="19"/>
      <c r="G9" s="19" t="s">
        <v>52</v>
      </c>
      <c r="H9" s="22" t="s">
        <v>283</v>
      </c>
      <c r="I9" s="22" t="s">
        <v>284</v>
      </c>
    </row>
    <row r="10" customHeight="1" spans="2:11">
      <c r="B10" s="18"/>
      <c r="C10" s="19"/>
      <c r="D10" s="19"/>
      <c r="E10" s="19" t="s">
        <v>279</v>
      </c>
      <c r="F10" s="19"/>
      <c r="G10" s="19" t="s">
        <v>52</v>
      </c>
      <c r="H10" s="22" t="s">
        <v>285</v>
      </c>
      <c r="I10" s="22" t="s">
        <v>286</v>
      </c>
    </row>
    <row r="11" customHeight="1" spans="2:11">
      <c r="B11" s="18"/>
      <c r="C11" s="19" t="s">
        <v>287</v>
      </c>
      <c r="D11" s="19"/>
      <c r="E11" s="19" t="s">
        <v>276</v>
      </c>
      <c r="F11" s="19"/>
      <c r="G11" s="19" t="s">
        <v>43</v>
      </c>
      <c r="H11" s="24">
        <f>H9/220*0.996</f>
        <v>4.43672727272727</v>
      </c>
      <c r="I11" s="24">
        <f>I9/220*0.996</f>
        <v>6.79090909090909</v>
      </c>
    </row>
    <row r="12" customHeight="1" spans="2:11">
      <c r="B12" s="18"/>
      <c r="C12" s="19"/>
      <c r="D12" s="19"/>
      <c r="E12" s="19" t="s">
        <v>288</v>
      </c>
      <c r="F12" s="19"/>
      <c r="G12" s="19" t="s">
        <v>43</v>
      </c>
      <c r="H12" s="24">
        <f>H10/220*0.995</f>
        <v>4.38704545454545</v>
      </c>
      <c r="I12" s="24">
        <f>I10/220*0.995</f>
        <v>6.87454545454545</v>
      </c>
    </row>
    <row r="13" customHeight="1" spans="2:11">
      <c r="B13" s="18"/>
      <c r="C13" s="19" t="s">
        <v>289</v>
      </c>
      <c r="D13" s="19"/>
      <c r="E13" s="19"/>
      <c r="F13" s="19"/>
      <c r="G13" s="19" t="s">
        <v>52</v>
      </c>
      <c r="H13" s="22" t="s">
        <v>69</v>
      </c>
      <c r="I13" s="22" t="s">
        <v>69</v>
      </c>
      <c r="K13" s="26"/>
    </row>
    <row r="14" customHeight="1" spans="2:11">
      <c r="B14" s="18"/>
      <c r="C14" s="19" t="s">
        <v>290</v>
      </c>
      <c r="D14" s="19"/>
      <c r="E14" s="19"/>
      <c r="F14" s="19"/>
      <c r="G14" s="19" t="s">
        <v>52</v>
      </c>
      <c r="H14" s="22" t="s">
        <v>291</v>
      </c>
      <c r="I14" s="22" t="s">
        <v>292</v>
      </c>
      <c r="K14" s="26"/>
    </row>
    <row r="15" customHeight="1" spans="2:11">
      <c r="B15" s="18"/>
      <c r="C15" s="19" t="s">
        <v>293</v>
      </c>
      <c r="D15" s="19"/>
      <c r="E15" s="19"/>
      <c r="F15" s="19"/>
      <c r="G15" s="19" t="s">
        <v>43</v>
      </c>
      <c r="H15" s="22" t="s">
        <v>294</v>
      </c>
      <c r="I15" s="22" t="s">
        <v>295</v>
      </c>
      <c r="K15" s="26"/>
    </row>
    <row r="16" customHeight="1" spans="2:11">
      <c r="B16" s="18"/>
      <c r="C16" s="19" t="s">
        <v>296</v>
      </c>
      <c r="D16" s="19"/>
      <c r="E16" s="19"/>
      <c r="F16" s="19"/>
      <c r="G16" s="19" t="s">
        <v>297</v>
      </c>
      <c r="H16" s="24">
        <f t="shared" ref="H16:I16" si="0">H6/H9</f>
        <v>3.6530612244898</v>
      </c>
      <c r="I16" s="24">
        <f t="shared" si="0"/>
        <v>3.5</v>
      </c>
    </row>
    <row r="17" customHeight="1" spans="2:9">
      <c r="B17" s="18"/>
      <c r="C17" s="19" t="s">
        <v>298</v>
      </c>
      <c r="D17" s="19"/>
      <c r="E17" s="19"/>
      <c r="F17" s="19"/>
      <c r="G17" s="19" t="s">
        <v>297</v>
      </c>
      <c r="H17" s="24">
        <f t="shared" ref="H17:I17" si="1">H8/H10</f>
        <v>3.74226804123711</v>
      </c>
      <c r="I17" s="24">
        <f t="shared" si="1"/>
        <v>3.51973684210526</v>
      </c>
    </row>
    <row r="18" customHeight="1" spans="2:9">
      <c r="B18" s="18"/>
      <c r="C18" s="19" t="s">
        <v>299</v>
      </c>
      <c r="D18" s="19"/>
      <c r="E18" s="19"/>
      <c r="F18" s="19"/>
      <c r="G18" s="19" t="s">
        <v>300</v>
      </c>
      <c r="H18" s="22" t="s">
        <v>301</v>
      </c>
      <c r="I18" s="22"/>
    </row>
    <row r="19" customHeight="1" spans="2:9">
      <c r="B19" s="18"/>
      <c r="C19" s="19" t="s">
        <v>302</v>
      </c>
      <c r="D19" s="19"/>
      <c r="E19" s="19"/>
      <c r="F19" s="19"/>
      <c r="G19" s="19"/>
      <c r="H19" s="22" t="s">
        <v>151</v>
      </c>
      <c r="I19" s="22" t="s">
        <v>151</v>
      </c>
    </row>
    <row r="20" customHeight="1" spans="2:9">
      <c r="B20" s="18"/>
      <c r="C20" s="19" t="s">
        <v>303</v>
      </c>
      <c r="D20" s="19"/>
      <c r="E20" s="19"/>
      <c r="F20" s="19"/>
      <c r="G20" s="19" t="s">
        <v>153</v>
      </c>
      <c r="H20" s="22" t="s">
        <v>304</v>
      </c>
      <c r="I20" s="22" t="s">
        <v>305</v>
      </c>
    </row>
    <row r="21" customHeight="1" spans="2:9">
      <c r="B21" s="18"/>
      <c r="C21" s="19" t="s">
        <v>306</v>
      </c>
      <c r="D21" s="19"/>
      <c r="E21" s="19"/>
      <c r="F21" s="19"/>
      <c r="G21" s="19" t="s">
        <v>307</v>
      </c>
      <c r="H21" s="22" t="s">
        <v>308</v>
      </c>
      <c r="I21" s="22" t="s">
        <v>308</v>
      </c>
    </row>
    <row r="22" customHeight="1" spans="2:9">
      <c r="B22" s="18"/>
      <c r="C22" s="19" t="s">
        <v>309</v>
      </c>
      <c r="D22" s="19"/>
      <c r="E22" s="19"/>
      <c r="F22" s="19"/>
      <c r="G22" s="19" t="s">
        <v>307</v>
      </c>
      <c r="H22" s="22" t="s">
        <v>310</v>
      </c>
      <c r="I22" s="22" t="s">
        <v>310</v>
      </c>
    </row>
    <row r="23" customHeight="1" spans="2:9">
      <c r="B23" s="18"/>
      <c r="C23" s="19" t="s">
        <v>311</v>
      </c>
      <c r="D23" s="19"/>
      <c r="E23" s="19"/>
      <c r="F23" s="19"/>
      <c r="G23" s="19" t="s">
        <v>102</v>
      </c>
      <c r="H23" s="22" t="s">
        <v>312</v>
      </c>
      <c r="I23" s="22" t="s">
        <v>313</v>
      </c>
    </row>
    <row r="24" customHeight="1" spans="2:9">
      <c r="B24" s="18"/>
      <c r="C24" s="19" t="s">
        <v>314</v>
      </c>
      <c r="D24" s="19"/>
      <c r="E24" s="19"/>
      <c r="F24" s="19"/>
      <c r="G24" s="19" t="s">
        <v>315</v>
      </c>
      <c r="H24" s="22" t="s">
        <v>316</v>
      </c>
      <c r="I24" s="22" t="s">
        <v>317</v>
      </c>
    </row>
    <row r="25" customHeight="1" spans="2:9">
      <c r="B25" s="18"/>
      <c r="C25" s="19" t="s">
        <v>314</v>
      </c>
      <c r="D25" s="19"/>
      <c r="E25" s="19"/>
      <c r="F25" s="19"/>
      <c r="G25" s="19" t="s">
        <v>315</v>
      </c>
      <c r="H25" s="22" t="s">
        <v>318</v>
      </c>
      <c r="I25" s="22" t="s">
        <v>319</v>
      </c>
    </row>
    <row r="26" customHeight="1" spans="2:9">
      <c r="B26" s="18"/>
      <c r="C26" s="19" t="s">
        <v>320</v>
      </c>
      <c r="D26" s="19"/>
      <c r="E26" s="19"/>
      <c r="F26" s="19"/>
      <c r="G26" s="19" t="s">
        <v>124</v>
      </c>
      <c r="H26" s="22" t="s">
        <v>321</v>
      </c>
      <c r="I26" s="22" t="s">
        <v>322</v>
      </c>
    </row>
    <row r="27" customHeight="1" spans="2:9">
      <c r="B27" s="18"/>
      <c r="C27" s="19" t="s">
        <v>323</v>
      </c>
      <c r="D27" s="19"/>
      <c r="E27" s="19"/>
      <c r="F27" s="19"/>
      <c r="G27" s="19" t="s">
        <v>124</v>
      </c>
      <c r="H27" s="22" t="s">
        <v>324</v>
      </c>
      <c r="I27" s="22" t="s">
        <v>325</v>
      </c>
    </row>
    <row r="28" customHeight="1" spans="2:9">
      <c r="B28" s="18"/>
      <c r="C28" s="19" t="s">
        <v>326</v>
      </c>
      <c r="D28" s="19"/>
      <c r="E28" s="19"/>
      <c r="F28" s="19"/>
      <c r="G28" s="27" t="s">
        <v>80</v>
      </c>
      <c r="H28" s="22" t="s">
        <v>327</v>
      </c>
      <c r="I28" s="22" t="s">
        <v>328</v>
      </c>
    </row>
    <row r="29" customHeight="1" spans="2:9">
      <c r="B29" s="18" t="s">
        <v>329</v>
      </c>
      <c r="C29" s="19" t="s">
        <v>330</v>
      </c>
      <c r="D29" s="19" t="s">
        <v>331</v>
      </c>
      <c r="E29" s="19"/>
      <c r="F29" s="19"/>
      <c r="G29" s="19" t="s">
        <v>46</v>
      </c>
      <c r="H29" s="22" t="s">
        <v>332</v>
      </c>
      <c r="I29" s="22" t="s">
        <v>332</v>
      </c>
    </row>
    <row r="30" customHeight="1" spans="2:9">
      <c r="B30" s="18"/>
      <c r="C30" s="19"/>
      <c r="D30" s="19" t="s">
        <v>333</v>
      </c>
      <c r="E30" s="19"/>
      <c r="F30" s="19"/>
      <c r="G30" s="19" t="s">
        <v>334</v>
      </c>
      <c r="H30" s="22" t="s">
        <v>335</v>
      </c>
      <c r="I30" s="22" t="s">
        <v>336</v>
      </c>
    </row>
    <row r="31" customHeight="1" spans="2:9">
      <c r="B31" s="18"/>
      <c r="C31" s="19"/>
      <c r="D31" s="19" t="s">
        <v>337</v>
      </c>
      <c r="E31" s="19"/>
      <c r="F31" s="19"/>
      <c r="G31" s="19" t="s">
        <v>115</v>
      </c>
      <c r="H31" s="22" t="s">
        <v>338</v>
      </c>
      <c r="I31" s="22" t="s">
        <v>338</v>
      </c>
    </row>
    <row r="32" customHeight="1" spans="2:9">
      <c r="B32" s="18"/>
      <c r="C32" s="19"/>
      <c r="D32" s="19" t="s">
        <v>339</v>
      </c>
      <c r="E32" s="19"/>
      <c r="F32" s="19"/>
      <c r="G32" s="19" t="s">
        <v>115</v>
      </c>
      <c r="H32" s="22" t="s">
        <v>340</v>
      </c>
      <c r="I32" s="22" t="s">
        <v>341</v>
      </c>
    </row>
    <row r="33" customHeight="1" spans="2:9">
      <c r="B33" s="18"/>
      <c r="C33" s="19"/>
      <c r="D33" s="19" t="s">
        <v>342</v>
      </c>
      <c r="E33" s="19"/>
      <c r="F33" s="19"/>
      <c r="G33" s="19" t="s">
        <v>46</v>
      </c>
      <c r="H33" s="22" t="s">
        <v>343</v>
      </c>
      <c r="I33" s="22" t="s">
        <v>344</v>
      </c>
    </row>
    <row r="34" customHeight="1" spans="2:9">
      <c r="B34" s="18"/>
      <c r="C34" s="19"/>
      <c r="D34" s="19" t="s">
        <v>345</v>
      </c>
      <c r="E34" s="19" t="s">
        <v>346</v>
      </c>
      <c r="F34" s="19"/>
      <c r="G34" s="19"/>
      <c r="H34" s="22" t="s">
        <v>347</v>
      </c>
      <c r="I34" s="22" t="s">
        <v>347</v>
      </c>
    </row>
    <row r="35" customHeight="1" spans="2:9">
      <c r="B35" s="18"/>
      <c r="C35" s="19"/>
      <c r="D35" s="19"/>
      <c r="E35" s="19" t="s">
        <v>348</v>
      </c>
      <c r="F35" s="19"/>
      <c r="G35" s="19" t="s">
        <v>115</v>
      </c>
      <c r="H35" s="22" t="s">
        <v>349</v>
      </c>
      <c r="I35" s="22" t="s">
        <v>349</v>
      </c>
    </row>
    <row r="36" customHeight="1" spans="2:9">
      <c r="B36" s="18"/>
      <c r="C36" s="19"/>
      <c r="D36" s="19"/>
      <c r="E36" s="19" t="s">
        <v>350</v>
      </c>
      <c r="F36" s="19"/>
      <c r="G36" s="19" t="s">
        <v>115</v>
      </c>
      <c r="H36" s="22" t="s">
        <v>351</v>
      </c>
      <c r="I36" s="22" t="s">
        <v>351</v>
      </c>
    </row>
    <row r="37" customHeight="1" spans="2:9">
      <c r="B37" s="18"/>
      <c r="C37" s="19"/>
      <c r="D37" s="19"/>
      <c r="E37" s="19" t="s">
        <v>352</v>
      </c>
      <c r="F37" s="19"/>
      <c r="G37" s="19" t="s">
        <v>115</v>
      </c>
      <c r="H37" s="22" t="s">
        <v>353</v>
      </c>
      <c r="I37" s="22" t="s">
        <v>353</v>
      </c>
    </row>
    <row r="38" customHeight="1" spans="2:9">
      <c r="B38" s="18"/>
      <c r="C38" s="19"/>
      <c r="D38" s="19"/>
      <c r="E38" s="19" t="s">
        <v>354</v>
      </c>
      <c r="F38" s="19"/>
      <c r="G38" s="19" t="s">
        <v>46</v>
      </c>
      <c r="H38" s="22" t="s">
        <v>355</v>
      </c>
      <c r="I38" s="22" t="s">
        <v>356</v>
      </c>
    </row>
    <row r="39" customHeight="1" spans="2:9">
      <c r="B39" s="18"/>
      <c r="C39" s="19"/>
      <c r="D39" s="19" t="s">
        <v>357</v>
      </c>
      <c r="E39" s="19" t="s">
        <v>358</v>
      </c>
      <c r="F39" s="19"/>
      <c r="G39" s="19"/>
      <c r="H39" s="22" t="s">
        <v>359</v>
      </c>
      <c r="I39" s="22" t="s">
        <v>359</v>
      </c>
    </row>
    <row r="40" customHeight="1" spans="2:9">
      <c r="B40" s="18"/>
      <c r="C40" s="19"/>
      <c r="D40" s="19"/>
      <c r="E40" s="19" t="s">
        <v>360</v>
      </c>
      <c r="F40" s="19"/>
      <c r="G40" s="19"/>
      <c r="H40" s="20" t="s">
        <v>361</v>
      </c>
      <c r="I40" s="20" t="s">
        <v>361</v>
      </c>
    </row>
    <row r="41" customHeight="1" spans="2:9">
      <c r="B41" s="18"/>
      <c r="C41" s="19"/>
      <c r="D41" s="19"/>
      <c r="E41" s="19" t="s">
        <v>362</v>
      </c>
      <c r="F41" s="19"/>
      <c r="G41" s="19" t="s">
        <v>115</v>
      </c>
      <c r="H41" s="22" t="s">
        <v>363</v>
      </c>
      <c r="I41" s="22" t="s">
        <v>363</v>
      </c>
    </row>
    <row r="42" customHeight="1" spans="2:9">
      <c r="B42" s="18"/>
      <c r="C42" s="19"/>
      <c r="D42" s="19"/>
      <c r="E42" s="19" t="s">
        <v>364</v>
      </c>
      <c r="F42" s="19"/>
      <c r="G42" s="19" t="s">
        <v>115</v>
      </c>
      <c r="H42" s="28">
        <v>1.35</v>
      </c>
      <c r="I42" s="28">
        <v>1.35</v>
      </c>
    </row>
    <row r="43" customHeight="1" spans="2:9">
      <c r="B43" s="18"/>
      <c r="C43" s="19"/>
      <c r="D43" s="19"/>
      <c r="E43" s="19" t="s">
        <v>365</v>
      </c>
      <c r="F43" s="19"/>
      <c r="G43" s="19" t="s">
        <v>46</v>
      </c>
      <c r="H43" s="30">
        <f t="shared" ref="H43:I43" si="2">25.4/H42</f>
        <v>18.8148148148148</v>
      </c>
      <c r="I43" s="30">
        <f t="shared" si="2"/>
        <v>18.8148148148148</v>
      </c>
    </row>
    <row r="44" customHeight="1" spans="2:9">
      <c r="B44" s="18"/>
      <c r="C44" s="19"/>
      <c r="D44" s="19" t="s">
        <v>366</v>
      </c>
      <c r="E44" s="19"/>
      <c r="F44" s="19"/>
      <c r="G44" s="19" t="s">
        <v>367</v>
      </c>
      <c r="H44" s="22" t="s">
        <v>368</v>
      </c>
      <c r="I44" s="22" t="s">
        <v>368</v>
      </c>
    </row>
    <row r="45" customHeight="1" spans="2:9">
      <c r="B45" s="18"/>
      <c r="C45" s="19" t="s">
        <v>369</v>
      </c>
      <c r="D45" s="19" t="s">
        <v>370</v>
      </c>
      <c r="E45" s="19" t="s">
        <v>86</v>
      </c>
      <c r="F45" s="19"/>
      <c r="G45" s="19"/>
      <c r="H45" s="22" t="s">
        <v>371</v>
      </c>
      <c r="I45" s="22" t="s">
        <v>371</v>
      </c>
    </row>
    <row r="46" customHeight="1" spans="2:9">
      <c r="B46" s="18"/>
      <c r="C46" s="19"/>
      <c r="D46" s="19"/>
      <c r="E46" s="19" t="s">
        <v>358</v>
      </c>
      <c r="F46" s="19"/>
      <c r="G46" s="19"/>
      <c r="H46" s="22" t="s">
        <v>372</v>
      </c>
      <c r="I46" s="22" t="s">
        <v>372</v>
      </c>
    </row>
    <row r="47" customHeight="1" spans="2:9">
      <c r="B47" s="18"/>
      <c r="C47" s="19"/>
      <c r="D47" s="19"/>
      <c r="E47" s="19" t="s">
        <v>373</v>
      </c>
      <c r="F47" s="19"/>
      <c r="G47" s="19" t="s">
        <v>115</v>
      </c>
      <c r="H47" s="22" t="s">
        <v>374</v>
      </c>
      <c r="I47" s="22" t="s">
        <v>375</v>
      </c>
    </row>
    <row r="48" customHeight="1" spans="2:9">
      <c r="B48" s="18"/>
      <c r="C48" s="19"/>
      <c r="D48" s="19"/>
      <c r="E48" s="19" t="s">
        <v>376</v>
      </c>
      <c r="F48" s="19"/>
      <c r="G48" s="19" t="s">
        <v>115</v>
      </c>
      <c r="H48" s="22" t="s">
        <v>377</v>
      </c>
      <c r="I48" s="22" t="s">
        <v>377</v>
      </c>
    </row>
    <row r="49" customHeight="1" spans="2:9">
      <c r="B49" s="18"/>
      <c r="C49" s="19"/>
      <c r="D49" s="19" t="s">
        <v>378</v>
      </c>
      <c r="E49" s="19" t="s">
        <v>379</v>
      </c>
      <c r="F49" s="19"/>
      <c r="G49" s="28"/>
      <c r="H49" s="22" t="s">
        <v>380</v>
      </c>
      <c r="I49" s="22" t="s">
        <v>380</v>
      </c>
    </row>
    <row r="50" customHeight="1" spans="2:9">
      <c r="B50" s="18"/>
      <c r="C50" s="19"/>
      <c r="D50" s="19"/>
      <c r="E50" s="19" t="s">
        <v>381</v>
      </c>
      <c r="F50" s="19"/>
      <c r="G50" s="19"/>
      <c r="H50" s="22" t="s">
        <v>382</v>
      </c>
      <c r="I50" s="22" t="s">
        <v>382</v>
      </c>
    </row>
    <row r="51" customHeight="1" spans="2:9">
      <c r="B51" s="18"/>
      <c r="C51" s="19"/>
      <c r="D51" s="19"/>
      <c r="E51" s="19" t="s">
        <v>383</v>
      </c>
      <c r="F51" s="19"/>
      <c r="G51" s="19" t="s">
        <v>384</v>
      </c>
      <c r="H51" s="22" t="s">
        <v>69</v>
      </c>
      <c r="I51" s="22" t="s">
        <v>69</v>
      </c>
    </row>
    <row r="52" customHeight="1" spans="2:9">
      <c r="B52" s="18"/>
      <c r="C52" s="19"/>
      <c r="D52" s="19"/>
      <c r="E52" s="19" t="s">
        <v>385</v>
      </c>
      <c r="F52" s="19"/>
      <c r="G52" s="19" t="s">
        <v>386</v>
      </c>
      <c r="H52" s="22" t="s">
        <v>387</v>
      </c>
      <c r="I52" s="22" t="s">
        <v>388</v>
      </c>
    </row>
    <row r="53" customHeight="1" spans="2:9">
      <c r="B53" s="18"/>
      <c r="C53" s="19"/>
      <c r="D53" s="19"/>
      <c r="E53" s="19" t="s">
        <v>389</v>
      </c>
      <c r="F53" s="19"/>
      <c r="G53" s="19" t="s">
        <v>43</v>
      </c>
      <c r="H53" s="22" t="s">
        <v>390</v>
      </c>
      <c r="I53" s="22" t="s">
        <v>390</v>
      </c>
    </row>
    <row r="54" customHeight="1" spans="2:9">
      <c r="B54" s="18"/>
      <c r="C54" s="19"/>
      <c r="D54" s="19"/>
      <c r="E54" s="19" t="s">
        <v>391</v>
      </c>
      <c r="F54" s="19"/>
      <c r="G54" s="19" t="s">
        <v>52</v>
      </c>
      <c r="H54" s="22" t="s">
        <v>392</v>
      </c>
      <c r="I54" s="22" t="s">
        <v>392</v>
      </c>
    </row>
    <row r="55" customHeight="1" spans="2:9">
      <c r="B55" s="18"/>
      <c r="C55" s="19"/>
      <c r="D55" s="19"/>
      <c r="E55" s="19" t="s">
        <v>393</v>
      </c>
      <c r="F55" s="19"/>
      <c r="G55" s="19" t="s">
        <v>52</v>
      </c>
      <c r="H55" s="22" t="s">
        <v>394</v>
      </c>
      <c r="I55" s="22" t="s">
        <v>394</v>
      </c>
    </row>
    <row r="56" customHeight="1" spans="2:9">
      <c r="B56" s="18"/>
      <c r="C56" s="19"/>
      <c r="D56" s="19" t="s">
        <v>395</v>
      </c>
      <c r="E56" s="19"/>
      <c r="F56" s="19"/>
      <c r="G56" s="19" t="s">
        <v>102</v>
      </c>
      <c r="H56" s="22" t="s">
        <v>396</v>
      </c>
      <c r="I56" s="22" t="s">
        <v>397</v>
      </c>
    </row>
    <row r="57" customHeight="1" spans="2:9">
      <c r="B57" s="18"/>
      <c r="C57" s="19" t="s">
        <v>398</v>
      </c>
      <c r="D57" s="19" t="s">
        <v>399</v>
      </c>
      <c r="E57" s="19"/>
      <c r="F57" s="19"/>
      <c r="G57" s="19"/>
      <c r="H57" s="22" t="s">
        <v>400</v>
      </c>
      <c r="I57" s="22" t="s">
        <v>400</v>
      </c>
    </row>
    <row r="58" customHeight="1" spans="2:9">
      <c r="B58" s="18"/>
      <c r="C58" s="19"/>
      <c r="D58" s="19" t="s">
        <v>401</v>
      </c>
      <c r="E58" s="19"/>
      <c r="F58" s="19"/>
      <c r="G58" s="19" t="s">
        <v>115</v>
      </c>
      <c r="H58" s="22" t="s">
        <v>402</v>
      </c>
      <c r="I58" s="22" t="s">
        <v>402</v>
      </c>
    </row>
    <row r="59" customHeight="1" spans="2:9">
      <c r="B59" s="18"/>
      <c r="C59" s="19"/>
      <c r="D59" s="19" t="s">
        <v>403</v>
      </c>
      <c r="E59" s="19"/>
      <c r="F59" s="19"/>
      <c r="G59" s="19" t="s">
        <v>115</v>
      </c>
      <c r="H59" s="22" t="s">
        <v>404</v>
      </c>
      <c r="I59" s="22" t="s">
        <v>404</v>
      </c>
    </row>
    <row r="60" customHeight="1" spans="2:9">
      <c r="B60" s="18"/>
      <c r="C60" s="19" t="s">
        <v>405</v>
      </c>
      <c r="D60" s="19"/>
      <c r="E60" s="19"/>
      <c r="F60" s="19"/>
      <c r="G60" s="19" t="s">
        <v>115</v>
      </c>
      <c r="H60" s="22" t="s">
        <v>406</v>
      </c>
      <c r="I60" s="22" t="s">
        <v>406</v>
      </c>
    </row>
    <row r="61" customHeight="1" spans="2:9">
      <c r="B61" s="18"/>
      <c r="C61" s="19" t="s">
        <v>407</v>
      </c>
      <c r="D61" s="19"/>
      <c r="E61" s="19"/>
      <c r="F61" s="19"/>
      <c r="G61" s="19" t="s">
        <v>115</v>
      </c>
      <c r="H61" s="22" t="s">
        <v>408</v>
      </c>
      <c r="I61" s="22" t="s">
        <v>408</v>
      </c>
    </row>
    <row r="62" customHeight="1" spans="2:9">
      <c r="B62" s="18" t="s">
        <v>409</v>
      </c>
      <c r="C62" s="19" t="s">
        <v>410</v>
      </c>
      <c r="D62" s="19"/>
      <c r="E62" s="19"/>
      <c r="F62" s="19" t="s">
        <v>411</v>
      </c>
      <c r="G62" s="19"/>
      <c r="H62" s="22" t="s">
        <v>412</v>
      </c>
      <c r="I62" s="22" t="s">
        <v>412</v>
      </c>
    </row>
    <row r="63" customHeight="1" spans="2:9">
      <c r="B63" s="18"/>
      <c r="C63" s="19"/>
      <c r="D63" s="19"/>
      <c r="E63" s="19"/>
      <c r="F63" s="19" t="s">
        <v>413</v>
      </c>
      <c r="G63" s="19" t="s">
        <v>166</v>
      </c>
      <c r="H63" s="28">
        <v>3</v>
      </c>
      <c r="I63" s="28">
        <v>3.5</v>
      </c>
    </row>
    <row r="64" customHeight="1" spans="2:9">
      <c r="B64" s="18"/>
      <c r="C64" s="19"/>
      <c r="D64" s="19"/>
      <c r="E64" s="19"/>
      <c r="F64" s="19" t="s">
        <v>362</v>
      </c>
      <c r="G64" s="19" t="s">
        <v>115</v>
      </c>
      <c r="H64" s="22" t="s">
        <v>414</v>
      </c>
      <c r="I64" s="22" t="s">
        <v>414</v>
      </c>
    </row>
    <row r="65" customHeight="1" spans="2:9">
      <c r="B65" s="18"/>
      <c r="C65" s="19"/>
      <c r="D65" s="19"/>
      <c r="E65" s="19"/>
      <c r="F65" s="19" t="s">
        <v>415</v>
      </c>
      <c r="G65" s="19" t="s">
        <v>115</v>
      </c>
      <c r="H65" s="28">
        <v>6</v>
      </c>
      <c r="I65" s="28">
        <v>6</v>
      </c>
    </row>
    <row r="66" customHeight="1" spans="2:9">
      <c r="B66" s="18"/>
      <c r="C66" s="19"/>
      <c r="D66" s="19"/>
      <c r="E66" s="19"/>
      <c r="F66" s="19" t="s">
        <v>362</v>
      </c>
      <c r="G66" s="19" t="s">
        <v>115</v>
      </c>
      <c r="H66" s="22" t="s">
        <v>416</v>
      </c>
      <c r="I66" s="22" t="s">
        <v>416</v>
      </c>
    </row>
    <row r="67" customHeight="1" spans="2:9">
      <c r="B67" s="18"/>
      <c r="C67" s="19"/>
      <c r="D67" s="19"/>
      <c r="E67" s="19"/>
      <c r="F67" s="19" t="s">
        <v>417</v>
      </c>
      <c r="G67" s="19" t="s">
        <v>115</v>
      </c>
      <c r="H67" s="28">
        <v>9</v>
      </c>
      <c r="I67" s="28">
        <v>12</v>
      </c>
    </row>
    <row r="68" customHeight="1" spans="2:9">
      <c r="B68" s="18"/>
      <c r="C68" s="19" t="s">
        <v>418</v>
      </c>
      <c r="D68" s="19"/>
      <c r="E68" s="19"/>
      <c r="F68" s="19" t="s">
        <v>419</v>
      </c>
      <c r="G68" s="19"/>
      <c r="H68" s="28" t="s">
        <v>420</v>
      </c>
      <c r="I68" s="28" t="s">
        <v>420</v>
      </c>
    </row>
    <row r="69" customHeight="1" spans="2:9">
      <c r="B69" s="18"/>
      <c r="C69" s="19"/>
      <c r="D69" s="19"/>
      <c r="E69" s="19"/>
      <c r="F69" s="19" t="s">
        <v>421</v>
      </c>
      <c r="G69" s="19"/>
      <c r="H69" s="28" t="s">
        <v>422</v>
      </c>
      <c r="I69" s="28" t="s">
        <v>423</v>
      </c>
    </row>
    <row r="70" customHeight="1" spans="2:9">
      <c r="B70" s="18"/>
      <c r="C70" s="19" t="s">
        <v>424</v>
      </c>
      <c r="D70" s="19"/>
      <c r="E70" s="19"/>
      <c r="F70" s="19" t="s">
        <v>413</v>
      </c>
      <c r="G70" s="19" t="s">
        <v>166</v>
      </c>
      <c r="H70" s="22" t="s">
        <v>425</v>
      </c>
      <c r="I70" s="22" t="s">
        <v>426</v>
      </c>
    </row>
    <row r="71" customHeight="1" spans="2:9">
      <c r="B71" s="18"/>
      <c r="C71" s="19"/>
      <c r="D71" s="19"/>
      <c r="E71" s="19"/>
      <c r="F71" s="19" t="s">
        <v>427</v>
      </c>
      <c r="G71" s="19"/>
      <c r="H71" s="22" t="s">
        <v>332</v>
      </c>
      <c r="I71" s="22" t="s">
        <v>332</v>
      </c>
    </row>
    <row r="72" customHeight="1" spans="2:9">
      <c r="B72" s="18"/>
      <c r="C72" s="19"/>
      <c r="D72" s="19"/>
      <c r="E72" s="19"/>
      <c r="F72" s="19" t="s">
        <v>428</v>
      </c>
      <c r="G72" s="19" t="s">
        <v>115</v>
      </c>
      <c r="H72" s="22" t="s">
        <v>429</v>
      </c>
      <c r="I72" s="22" t="s">
        <v>430</v>
      </c>
    </row>
    <row r="73" customHeight="1" spans="2:9">
      <c r="B73" s="18"/>
      <c r="C73" s="19"/>
      <c r="D73" s="19"/>
      <c r="E73" s="19"/>
      <c r="F73" s="19" t="s">
        <v>431</v>
      </c>
      <c r="G73" s="19"/>
      <c r="H73" s="22" t="s">
        <v>69</v>
      </c>
      <c r="I73" s="22" t="s">
        <v>69</v>
      </c>
    </row>
    <row r="74" customHeight="1" spans="2:9">
      <c r="B74" s="18"/>
      <c r="C74" s="19"/>
      <c r="D74" s="19"/>
      <c r="E74" s="19"/>
      <c r="F74" s="19" t="s">
        <v>432</v>
      </c>
      <c r="G74" s="19" t="s">
        <v>115</v>
      </c>
      <c r="H74" s="22" t="s">
        <v>69</v>
      </c>
      <c r="I74" s="22" t="s">
        <v>69</v>
      </c>
    </row>
    <row r="75" customHeight="1" spans="2:9">
      <c r="B75" s="18"/>
      <c r="C75" s="19"/>
      <c r="D75" s="19"/>
      <c r="E75" s="19"/>
      <c r="F75" s="19" t="s">
        <v>433</v>
      </c>
      <c r="G75" s="19" t="s">
        <v>166</v>
      </c>
      <c r="H75" s="22" t="s">
        <v>69</v>
      </c>
      <c r="I75" s="22" t="s">
        <v>69</v>
      </c>
    </row>
    <row r="76" customHeight="1" spans="2:9">
      <c r="B76" s="18" t="s">
        <v>434</v>
      </c>
      <c r="C76" s="19" t="s">
        <v>435</v>
      </c>
      <c r="D76" s="19"/>
      <c r="E76" s="19"/>
      <c r="F76" s="19"/>
      <c r="G76" s="19"/>
      <c r="H76" s="22" t="s">
        <v>436</v>
      </c>
      <c r="I76" s="22" t="s">
        <v>437</v>
      </c>
    </row>
    <row r="77" customHeight="1" spans="2:9">
      <c r="B77" s="18"/>
      <c r="C77" s="19" t="s">
        <v>438</v>
      </c>
      <c r="D77" s="19" t="s">
        <v>439</v>
      </c>
      <c r="E77" s="19"/>
      <c r="F77" s="19"/>
      <c r="G77" s="19"/>
      <c r="H77" s="22" t="s">
        <v>440</v>
      </c>
      <c r="I77" s="22"/>
    </row>
    <row r="78" customHeight="1" spans="2:9">
      <c r="B78" s="18"/>
      <c r="C78" s="19"/>
      <c r="D78" s="19" t="s">
        <v>441</v>
      </c>
      <c r="E78" s="19"/>
      <c r="F78" s="19"/>
      <c r="G78" s="19"/>
      <c r="H78" s="22" t="s">
        <v>89</v>
      </c>
      <c r="I78" s="22" t="s">
        <v>89</v>
      </c>
    </row>
    <row r="79" customHeight="1" spans="2:9">
      <c r="B79" s="18"/>
      <c r="C79" s="19"/>
      <c r="D79" s="19" t="s">
        <v>442</v>
      </c>
      <c r="E79" s="19"/>
      <c r="F79" s="19"/>
      <c r="G79" s="19" t="s">
        <v>52</v>
      </c>
      <c r="H79" s="22" t="s">
        <v>443</v>
      </c>
      <c r="I79" s="22" t="s">
        <v>444</v>
      </c>
    </row>
    <row r="80" customHeight="1" spans="2:9">
      <c r="B80" s="18"/>
      <c r="C80" s="19"/>
      <c r="D80" s="19" t="s">
        <v>445</v>
      </c>
      <c r="E80" s="19"/>
      <c r="F80" s="19"/>
      <c r="G80" s="19" t="s">
        <v>52</v>
      </c>
      <c r="H80" s="22" t="s">
        <v>446</v>
      </c>
      <c r="I80" s="22" t="s">
        <v>447</v>
      </c>
    </row>
    <row r="81" customHeight="1" spans="2:9">
      <c r="B81" s="18"/>
      <c r="C81" s="19"/>
      <c r="D81" s="19" t="s">
        <v>448</v>
      </c>
      <c r="E81" s="19"/>
      <c r="F81" s="19"/>
      <c r="G81" s="19" t="s">
        <v>43</v>
      </c>
      <c r="H81" s="22" t="s">
        <v>449</v>
      </c>
      <c r="I81" s="22" t="s">
        <v>308</v>
      </c>
    </row>
    <row r="82" customHeight="1" spans="2:9">
      <c r="B82" s="18"/>
      <c r="C82" s="19"/>
      <c r="D82" s="19" t="s">
        <v>450</v>
      </c>
      <c r="E82" s="19"/>
      <c r="F82" s="19"/>
      <c r="G82" s="19" t="s">
        <v>43</v>
      </c>
      <c r="H82" s="22" t="s">
        <v>451</v>
      </c>
      <c r="I82" s="22" t="s">
        <v>338</v>
      </c>
    </row>
    <row r="83" customHeight="1" spans="2:9">
      <c r="B83" s="18"/>
      <c r="C83" s="19"/>
      <c r="D83" s="19" t="s">
        <v>452</v>
      </c>
      <c r="E83" s="19"/>
      <c r="F83" s="19"/>
      <c r="G83" s="19"/>
      <c r="H83" s="22" t="s">
        <v>69</v>
      </c>
      <c r="I83" s="22" t="s">
        <v>69</v>
      </c>
    </row>
    <row r="84" customHeight="1" spans="2:9">
      <c r="B84" s="18"/>
      <c r="C84" s="19"/>
      <c r="D84" s="19" t="s">
        <v>453</v>
      </c>
      <c r="E84" s="19"/>
      <c r="F84" s="19"/>
      <c r="G84" s="19" t="s">
        <v>454</v>
      </c>
      <c r="H84" s="22" t="s">
        <v>69</v>
      </c>
      <c r="I84" s="22" t="s">
        <v>69</v>
      </c>
    </row>
    <row r="85" customHeight="1" spans="2:9">
      <c r="B85" s="18"/>
      <c r="C85" s="19"/>
      <c r="D85" s="19" t="s">
        <v>455</v>
      </c>
      <c r="E85" s="19"/>
      <c r="F85" s="19"/>
      <c r="G85" s="19" t="s">
        <v>456</v>
      </c>
      <c r="H85" s="22" t="s">
        <v>457</v>
      </c>
      <c r="I85" s="22" t="s">
        <v>458</v>
      </c>
    </row>
    <row r="86" customHeight="1" spans="2:9">
      <c r="B86" s="18"/>
      <c r="C86" s="19"/>
      <c r="D86" s="19" t="s">
        <v>459</v>
      </c>
      <c r="E86" s="19"/>
      <c r="F86" s="19"/>
      <c r="G86" s="19"/>
      <c r="H86" s="22" t="s">
        <v>69</v>
      </c>
      <c r="I86" s="22" t="s">
        <v>69</v>
      </c>
    </row>
    <row r="87" customHeight="1" spans="2:9">
      <c r="B87" s="18"/>
      <c r="C87" s="19" t="s">
        <v>460</v>
      </c>
      <c r="D87" s="19" t="s">
        <v>461</v>
      </c>
      <c r="E87" s="19" t="s">
        <v>462</v>
      </c>
      <c r="F87" s="19"/>
      <c r="G87" s="19"/>
      <c r="H87" s="22" t="s">
        <v>463</v>
      </c>
      <c r="I87" s="22" t="s">
        <v>463</v>
      </c>
    </row>
    <row r="88" customHeight="1" spans="2:9">
      <c r="B88" s="18"/>
      <c r="C88" s="19"/>
      <c r="D88" s="19"/>
      <c r="E88" s="19" t="s">
        <v>464</v>
      </c>
      <c r="F88" s="19"/>
      <c r="G88" s="19" t="s">
        <v>46</v>
      </c>
      <c r="H88" s="22" t="s">
        <v>465</v>
      </c>
      <c r="I88" s="22" t="s">
        <v>465</v>
      </c>
    </row>
    <row r="89" customHeight="1" spans="2:9">
      <c r="B89" s="18"/>
      <c r="C89" s="19"/>
      <c r="D89" s="19"/>
      <c r="E89" s="19" t="s">
        <v>466</v>
      </c>
      <c r="F89" s="19"/>
      <c r="G89" s="19"/>
      <c r="H89" s="22" t="s">
        <v>372</v>
      </c>
      <c r="I89" s="22" t="s">
        <v>372</v>
      </c>
    </row>
    <row r="90" customHeight="1" spans="2:9">
      <c r="B90" s="18"/>
      <c r="C90" s="19"/>
      <c r="D90" s="19"/>
      <c r="E90" s="19" t="s">
        <v>350</v>
      </c>
      <c r="F90" s="19"/>
      <c r="G90" s="19" t="s">
        <v>115</v>
      </c>
      <c r="H90" s="22" t="s">
        <v>467</v>
      </c>
      <c r="I90" s="22" t="s">
        <v>467</v>
      </c>
    </row>
    <row r="91" customHeight="1" spans="2:9">
      <c r="B91" s="18"/>
      <c r="C91" s="19"/>
      <c r="D91" s="19" t="s">
        <v>468</v>
      </c>
      <c r="E91" s="19" t="s">
        <v>379</v>
      </c>
      <c r="F91" s="19"/>
      <c r="G91" s="19"/>
      <c r="H91" s="22" t="s">
        <v>469</v>
      </c>
      <c r="I91" s="22" t="s">
        <v>469</v>
      </c>
    </row>
    <row r="92" customHeight="1" spans="2:9">
      <c r="B92" s="18"/>
      <c r="C92" s="19"/>
      <c r="D92" s="19"/>
      <c r="E92" s="19" t="s">
        <v>354</v>
      </c>
      <c r="F92" s="19"/>
      <c r="G92" s="19" t="s">
        <v>46</v>
      </c>
      <c r="H92" s="22" t="s">
        <v>335</v>
      </c>
      <c r="I92" s="22" t="s">
        <v>335</v>
      </c>
    </row>
    <row r="93" customHeight="1" spans="2:9">
      <c r="B93" s="18"/>
      <c r="C93" s="19"/>
      <c r="D93" s="19"/>
      <c r="E93" s="19" t="s">
        <v>470</v>
      </c>
      <c r="F93" s="19"/>
      <c r="G93" s="19"/>
      <c r="H93" s="22" t="s">
        <v>382</v>
      </c>
      <c r="I93" s="22" t="s">
        <v>382</v>
      </c>
    </row>
    <row r="94" customHeight="1" spans="2:9">
      <c r="B94" s="18"/>
      <c r="C94" s="19"/>
      <c r="D94" s="19"/>
      <c r="E94" s="19" t="s">
        <v>383</v>
      </c>
      <c r="F94" s="19"/>
      <c r="G94" s="19" t="s">
        <v>384</v>
      </c>
      <c r="H94" s="22" t="s">
        <v>69</v>
      </c>
      <c r="I94" s="22" t="s">
        <v>69</v>
      </c>
    </row>
    <row r="95" customHeight="1" spans="2:9">
      <c r="B95" s="18"/>
      <c r="C95" s="19"/>
      <c r="D95" s="19"/>
      <c r="E95" s="19" t="s">
        <v>385</v>
      </c>
      <c r="F95" s="19"/>
      <c r="G95" s="19" t="s">
        <v>386</v>
      </c>
      <c r="H95" s="22" t="s">
        <v>69</v>
      </c>
      <c r="I95" s="22" t="s">
        <v>69</v>
      </c>
    </row>
    <row r="96" customHeight="1" spans="2:9">
      <c r="B96" s="18"/>
      <c r="C96" s="19"/>
      <c r="D96" s="19"/>
      <c r="E96" s="19" t="s">
        <v>389</v>
      </c>
      <c r="F96" s="19"/>
      <c r="G96" s="19" t="s">
        <v>43</v>
      </c>
      <c r="H96" s="22" t="s">
        <v>471</v>
      </c>
      <c r="I96" s="22" t="s">
        <v>471</v>
      </c>
    </row>
    <row r="97" customHeight="1" spans="2:9">
      <c r="B97" s="18"/>
      <c r="C97" s="19"/>
      <c r="D97" s="19"/>
      <c r="E97" s="19" t="s">
        <v>391</v>
      </c>
      <c r="F97" s="19"/>
      <c r="G97" s="19" t="s">
        <v>52</v>
      </c>
      <c r="H97" s="22" t="s">
        <v>472</v>
      </c>
      <c r="I97" s="22" t="s">
        <v>472</v>
      </c>
    </row>
    <row r="98" customHeight="1" spans="2:9">
      <c r="B98" s="18"/>
      <c r="C98" s="19"/>
      <c r="D98" s="19"/>
      <c r="E98" s="19" t="s">
        <v>473</v>
      </c>
      <c r="F98" s="19"/>
      <c r="G98" s="19" t="s">
        <v>52</v>
      </c>
      <c r="H98" s="22" t="s">
        <v>474</v>
      </c>
      <c r="I98" s="22" t="s">
        <v>474</v>
      </c>
    </row>
    <row r="99" customHeight="1" spans="2:9">
      <c r="B99" s="18"/>
      <c r="C99" s="19"/>
      <c r="D99" s="19" t="s">
        <v>475</v>
      </c>
      <c r="E99" s="19"/>
      <c r="F99" s="19"/>
      <c r="G99" s="19" t="s">
        <v>102</v>
      </c>
      <c r="H99" s="22" t="s">
        <v>69</v>
      </c>
      <c r="I99" s="22" t="s">
        <v>69</v>
      </c>
    </row>
    <row r="100" customHeight="1" spans="2:9">
      <c r="B100" s="18"/>
      <c r="C100" s="19" t="s">
        <v>476</v>
      </c>
      <c r="D100" s="19" t="s">
        <v>333</v>
      </c>
      <c r="E100" s="19"/>
      <c r="F100" s="19"/>
      <c r="G100" s="19" t="s">
        <v>334</v>
      </c>
      <c r="H100" s="22" t="s">
        <v>335</v>
      </c>
      <c r="I100" s="22" t="s">
        <v>336</v>
      </c>
    </row>
    <row r="101" customHeight="1" spans="2:9">
      <c r="B101" s="18"/>
      <c r="C101" s="19"/>
      <c r="D101" s="19" t="s">
        <v>337</v>
      </c>
      <c r="E101" s="19"/>
      <c r="F101" s="19"/>
      <c r="G101" s="19" t="s">
        <v>115</v>
      </c>
      <c r="H101" s="22" t="s">
        <v>338</v>
      </c>
      <c r="I101" s="22" t="s">
        <v>338</v>
      </c>
    </row>
    <row r="102" customHeight="1" spans="2:9">
      <c r="B102" s="18"/>
      <c r="C102" s="19"/>
      <c r="D102" s="19" t="s">
        <v>339</v>
      </c>
      <c r="E102" s="19"/>
      <c r="F102" s="19"/>
      <c r="G102" s="19" t="s">
        <v>115</v>
      </c>
      <c r="H102" s="22" t="s">
        <v>340</v>
      </c>
      <c r="I102" s="22" t="s">
        <v>341</v>
      </c>
    </row>
    <row r="103" customHeight="1" spans="2:9">
      <c r="B103" s="18"/>
      <c r="C103" s="19"/>
      <c r="D103" s="19" t="s">
        <v>477</v>
      </c>
      <c r="E103" s="19"/>
      <c r="F103" s="19"/>
      <c r="G103" s="19" t="s">
        <v>46</v>
      </c>
      <c r="H103" s="22" t="s">
        <v>478</v>
      </c>
      <c r="I103" s="22" t="s">
        <v>479</v>
      </c>
    </row>
    <row r="104" customHeight="1" spans="2:9">
      <c r="B104" s="18"/>
      <c r="C104" s="19"/>
      <c r="D104" s="19" t="s">
        <v>480</v>
      </c>
      <c r="E104" s="19"/>
      <c r="F104" s="19"/>
      <c r="G104" s="19"/>
      <c r="H104" s="22" t="s">
        <v>481</v>
      </c>
      <c r="I104" s="22" t="s">
        <v>481</v>
      </c>
    </row>
    <row r="105" customHeight="1" spans="2:9">
      <c r="B105" s="18"/>
      <c r="C105" s="19"/>
      <c r="D105" s="19" t="s">
        <v>482</v>
      </c>
      <c r="E105" s="19" t="s">
        <v>483</v>
      </c>
      <c r="F105" s="19"/>
      <c r="G105" s="19"/>
      <c r="H105" s="22" t="s">
        <v>347</v>
      </c>
      <c r="I105" s="22" t="s">
        <v>347</v>
      </c>
    </row>
    <row r="106" customHeight="1" spans="2:9">
      <c r="B106" s="18"/>
      <c r="C106" s="19"/>
      <c r="D106" s="19"/>
      <c r="E106" s="19" t="s">
        <v>413</v>
      </c>
      <c r="F106" s="19"/>
      <c r="G106" s="19" t="s">
        <v>115</v>
      </c>
      <c r="H106" s="22" t="s">
        <v>484</v>
      </c>
      <c r="I106" s="22" t="s">
        <v>484</v>
      </c>
    </row>
    <row r="107" customHeight="1" spans="2:9">
      <c r="B107" s="18"/>
      <c r="C107" s="19"/>
      <c r="D107" s="19"/>
      <c r="E107" s="19" t="s">
        <v>485</v>
      </c>
      <c r="F107" s="19"/>
      <c r="G107" s="19" t="s">
        <v>115</v>
      </c>
      <c r="H107" s="22" t="s">
        <v>351</v>
      </c>
      <c r="I107" s="22" t="s">
        <v>351</v>
      </c>
    </row>
    <row r="108" customHeight="1" spans="2:9">
      <c r="B108" s="18"/>
      <c r="C108" s="19"/>
      <c r="D108" s="19"/>
      <c r="E108" s="19" t="s">
        <v>362</v>
      </c>
      <c r="F108" s="19"/>
      <c r="G108" s="19" t="s">
        <v>115</v>
      </c>
      <c r="H108" s="22" t="s">
        <v>353</v>
      </c>
      <c r="I108" s="22" t="s">
        <v>353</v>
      </c>
    </row>
    <row r="109" customHeight="1" spans="2:9">
      <c r="B109" s="18"/>
      <c r="C109" s="19"/>
      <c r="D109" s="19"/>
      <c r="E109" s="19" t="s">
        <v>354</v>
      </c>
      <c r="F109" s="19"/>
      <c r="G109" s="19" t="s">
        <v>46</v>
      </c>
      <c r="H109" s="22" t="s">
        <v>486</v>
      </c>
      <c r="I109" s="22" t="s">
        <v>487</v>
      </c>
    </row>
    <row r="110" customHeight="1" spans="2:9">
      <c r="B110" s="18"/>
      <c r="C110" s="19"/>
      <c r="D110" s="19" t="s">
        <v>357</v>
      </c>
      <c r="E110" s="19" t="s">
        <v>358</v>
      </c>
      <c r="F110" s="19"/>
      <c r="G110" s="19"/>
      <c r="H110" s="22" t="s">
        <v>359</v>
      </c>
      <c r="I110" s="22" t="s">
        <v>359</v>
      </c>
    </row>
    <row r="111" customHeight="1" spans="2:9">
      <c r="B111" s="18"/>
      <c r="C111" s="19"/>
      <c r="D111" s="19"/>
      <c r="E111" s="19" t="s">
        <v>360</v>
      </c>
      <c r="F111" s="19"/>
      <c r="G111" s="19"/>
      <c r="H111" s="22" t="s">
        <v>361</v>
      </c>
      <c r="I111" s="22" t="s">
        <v>361</v>
      </c>
    </row>
    <row r="112" customHeight="1" spans="2:9">
      <c r="B112" s="18"/>
      <c r="C112" s="19"/>
      <c r="D112" s="19"/>
      <c r="E112" s="19" t="s">
        <v>362</v>
      </c>
      <c r="F112" s="19"/>
      <c r="G112" s="19" t="s">
        <v>115</v>
      </c>
      <c r="H112" s="22" t="s">
        <v>363</v>
      </c>
      <c r="I112" s="22" t="s">
        <v>363</v>
      </c>
    </row>
    <row r="113" customHeight="1" spans="2:9">
      <c r="B113" s="18"/>
      <c r="C113" s="19"/>
      <c r="D113" s="19"/>
      <c r="E113" s="19" t="s">
        <v>488</v>
      </c>
      <c r="F113" s="19"/>
      <c r="G113" s="19" t="s">
        <v>115</v>
      </c>
      <c r="H113" s="28">
        <v>1.4</v>
      </c>
      <c r="I113" s="28">
        <v>1.4</v>
      </c>
    </row>
    <row r="114" customHeight="1" spans="2:9">
      <c r="B114" s="18"/>
      <c r="C114" s="19"/>
      <c r="D114" s="19"/>
      <c r="E114" s="19" t="s">
        <v>365</v>
      </c>
      <c r="F114" s="19"/>
      <c r="G114" s="19" t="s">
        <v>46</v>
      </c>
      <c r="H114" s="28">
        <v>18</v>
      </c>
      <c r="I114" s="28">
        <v>18</v>
      </c>
    </row>
    <row r="115" customHeight="1" spans="2:9">
      <c r="B115" s="18"/>
      <c r="C115" s="19"/>
      <c r="D115" s="19" t="s">
        <v>489</v>
      </c>
      <c r="E115" s="19"/>
      <c r="F115" s="19"/>
      <c r="G115" s="19" t="s">
        <v>490</v>
      </c>
      <c r="H115" s="22" t="s">
        <v>491</v>
      </c>
      <c r="I115" s="22" t="s">
        <v>491</v>
      </c>
    </row>
    <row r="116" customHeight="1" spans="2:9">
      <c r="B116" s="18"/>
      <c r="C116" s="19" t="s">
        <v>492</v>
      </c>
      <c r="D116" s="19" t="s">
        <v>493</v>
      </c>
      <c r="E116" s="19"/>
      <c r="F116" s="19"/>
      <c r="G116" s="19"/>
      <c r="H116" s="20" t="s">
        <v>494</v>
      </c>
      <c r="I116" s="20" t="s">
        <v>494</v>
      </c>
    </row>
    <row r="117" customHeight="1" spans="2:9">
      <c r="B117" s="18"/>
      <c r="C117" s="19"/>
      <c r="D117" s="19" t="s">
        <v>495</v>
      </c>
      <c r="E117" s="19" t="s">
        <v>358</v>
      </c>
      <c r="F117" s="19"/>
      <c r="G117" s="19"/>
      <c r="H117" s="22" t="s">
        <v>69</v>
      </c>
      <c r="I117" s="22" t="s">
        <v>69</v>
      </c>
    </row>
    <row r="118" customHeight="1" spans="2:9">
      <c r="B118" s="18"/>
      <c r="C118" s="19"/>
      <c r="D118" s="19"/>
      <c r="E118" s="19" t="s">
        <v>496</v>
      </c>
      <c r="F118" s="19"/>
      <c r="G118" s="19" t="s">
        <v>115</v>
      </c>
      <c r="H118" s="22" t="s">
        <v>69</v>
      </c>
      <c r="I118" s="22" t="s">
        <v>69</v>
      </c>
    </row>
    <row r="119" customHeight="1" spans="2:9">
      <c r="B119" s="18"/>
      <c r="C119" s="19"/>
      <c r="D119" s="19"/>
      <c r="E119" s="19" t="s">
        <v>497</v>
      </c>
      <c r="F119" s="19"/>
      <c r="G119" s="19" t="s">
        <v>115</v>
      </c>
      <c r="H119" s="22" t="s">
        <v>69</v>
      </c>
      <c r="I119" s="22" t="s">
        <v>69</v>
      </c>
    </row>
    <row r="120" customHeight="1" spans="2:9">
      <c r="B120" s="18"/>
      <c r="C120" s="19" t="s">
        <v>498</v>
      </c>
      <c r="D120" s="19" t="s">
        <v>358</v>
      </c>
      <c r="E120" s="19"/>
      <c r="F120" s="19"/>
      <c r="G120" s="19"/>
      <c r="H120" s="22" t="s">
        <v>499</v>
      </c>
      <c r="I120" s="22" t="s">
        <v>499</v>
      </c>
    </row>
    <row r="121" customHeight="1" spans="2:9">
      <c r="B121" s="18"/>
      <c r="C121" s="19"/>
      <c r="D121" s="19" t="s">
        <v>500</v>
      </c>
      <c r="E121" s="19" t="s">
        <v>501</v>
      </c>
      <c r="F121" s="19"/>
      <c r="G121" s="19" t="s">
        <v>115</v>
      </c>
      <c r="H121" s="22" t="s">
        <v>429</v>
      </c>
      <c r="I121" s="22" t="s">
        <v>429</v>
      </c>
    </row>
    <row r="122" customHeight="1" spans="2:9">
      <c r="B122" s="18"/>
      <c r="C122" s="19"/>
      <c r="D122" s="19"/>
      <c r="E122" s="19" t="s">
        <v>502</v>
      </c>
      <c r="F122" s="19"/>
      <c r="G122" s="19" t="s">
        <v>115</v>
      </c>
      <c r="H122" s="22" t="s">
        <v>416</v>
      </c>
      <c r="I122" s="22" t="s">
        <v>416</v>
      </c>
    </row>
    <row r="123" customHeight="1" spans="2:9">
      <c r="B123" s="18"/>
      <c r="C123" s="19"/>
      <c r="D123" s="19"/>
      <c r="E123" s="19" t="s">
        <v>503</v>
      </c>
      <c r="F123" s="19"/>
      <c r="G123" s="19" t="s">
        <v>115</v>
      </c>
      <c r="H123" s="22" t="s">
        <v>416</v>
      </c>
      <c r="I123" s="22" t="s">
        <v>416</v>
      </c>
    </row>
    <row r="124" customHeight="1" spans="2:9">
      <c r="B124" s="18"/>
      <c r="C124" s="19"/>
      <c r="D124" s="19"/>
      <c r="E124" s="19" t="s">
        <v>504</v>
      </c>
      <c r="F124" s="19"/>
      <c r="G124" s="19" t="s">
        <v>115</v>
      </c>
      <c r="H124" s="22" t="s">
        <v>416</v>
      </c>
      <c r="I124" s="22" t="s">
        <v>416</v>
      </c>
    </row>
    <row r="125" customHeight="1" spans="2:9">
      <c r="B125" s="18"/>
      <c r="C125" s="19"/>
      <c r="D125" s="19" t="s">
        <v>505</v>
      </c>
      <c r="E125" s="19"/>
      <c r="F125" s="19"/>
      <c r="G125" s="19"/>
      <c r="H125" s="22" t="s">
        <v>506</v>
      </c>
      <c r="I125" s="22" t="s">
        <v>506</v>
      </c>
    </row>
    <row r="126" customHeight="1" spans="2:9">
      <c r="B126" s="18"/>
      <c r="C126" s="19" t="s">
        <v>507</v>
      </c>
      <c r="D126" s="19" t="s">
        <v>508</v>
      </c>
      <c r="E126" s="19"/>
      <c r="F126" s="19"/>
      <c r="G126" s="19"/>
      <c r="H126" s="22" t="s">
        <v>509</v>
      </c>
      <c r="I126" s="22" t="s">
        <v>509</v>
      </c>
    </row>
    <row r="127" customHeight="1" spans="2:9">
      <c r="B127" s="18"/>
      <c r="C127" s="19"/>
      <c r="D127" s="19" t="s">
        <v>510</v>
      </c>
      <c r="E127" s="19"/>
      <c r="F127" s="19"/>
      <c r="G127" s="19" t="s">
        <v>115</v>
      </c>
      <c r="H127" s="22" t="s">
        <v>511</v>
      </c>
      <c r="I127" s="22" t="s">
        <v>511</v>
      </c>
    </row>
    <row r="128" customHeight="1" spans="2:9">
      <c r="B128" s="18"/>
      <c r="C128" s="19"/>
      <c r="D128" s="19" t="s">
        <v>512</v>
      </c>
      <c r="E128" s="19"/>
      <c r="F128" s="19"/>
      <c r="G128" s="19" t="s">
        <v>115</v>
      </c>
      <c r="H128" s="22" t="s">
        <v>513</v>
      </c>
      <c r="I128" s="22" t="s">
        <v>513</v>
      </c>
    </row>
    <row r="129" customHeight="1" spans="2:13">
      <c r="B129" s="18" t="s">
        <v>514</v>
      </c>
      <c r="C129" s="19" t="s">
        <v>515</v>
      </c>
      <c r="D129" s="19"/>
      <c r="E129" s="19"/>
      <c r="F129" s="19"/>
      <c r="G129" s="19" t="s">
        <v>516</v>
      </c>
      <c r="H129" s="22" t="s">
        <v>335</v>
      </c>
      <c r="I129" s="22" t="s">
        <v>335</v>
      </c>
    </row>
    <row r="130" customHeight="1" spans="2:13">
      <c r="B130" s="18"/>
      <c r="C130" s="19" t="s">
        <v>517</v>
      </c>
      <c r="D130" s="19"/>
      <c r="E130" s="19"/>
      <c r="F130" s="19"/>
      <c r="G130" s="19" t="s">
        <v>516</v>
      </c>
      <c r="H130" s="22" t="s">
        <v>336</v>
      </c>
      <c r="I130" s="22" t="s">
        <v>336</v>
      </c>
    </row>
    <row r="131" customHeight="1" spans="2:13">
      <c r="B131" s="18"/>
      <c r="C131" s="19" t="s">
        <v>518</v>
      </c>
      <c r="D131" s="19"/>
      <c r="E131" s="19"/>
      <c r="F131" s="19"/>
      <c r="G131" s="19" t="s">
        <v>516</v>
      </c>
      <c r="H131" s="22" t="s">
        <v>465</v>
      </c>
      <c r="I131" s="22" t="s">
        <v>465</v>
      </c>
    </row>
    <row r="132" customHeight="1" spans="2:13">
      <c r="B132" s="18"/>
      <c r="C132" s="19" t="s">
        <v>81</v>
      </c>
      <c r="D132" s="19"/>
      <c r="E132" s="19"/>
      <c r="F132" s="19"/>
      <c r="G132" s="19" t="s">
        <v>516</v>
      </c>
      <c r="H132" s="22" t="s">
        <v>519</v>
      </c>
      <c r="I132" s="22" t="s">
        <v>519</v>
      </c>
    </row>
    <row r="133" customHeight="1" spans="2:13">
      <c r="B133" s="18" t="s">
        <v>520</v>
      </c>
      <c r="C133" s="19"/>
      <c r="D133" s="19"/>
      <c r="E133" s="19"/>
      <c r="F133" s="19"/>
      <c r="G133" s="19" t="s">
        <v>169</v>
      </c>
      <c r="H133" s="28"/>
      <c r="I133" s="22"/>
    </row>
    <row r="134" customHeight="1" spans="2:13">
      <c r="B134" s="32" t="s">
        <v>521</v>
      </c>
      <c r="C134" s="33"/>
      <c r="D134" s="33"/>
      <c r="E134" s="33"/>
      <c r="F134" s="33"/>
      <c r="G134" s="33"/>
      <c r="H134" s="33"/>
      <c r="I134" s="33"/>
    </row>
    <row r="135" customHeight="1" spans="2:13">
      <c r="B135" s="35" t="s">
        <v>522</v>
      </c>
      <c r="C135" s="36"/>
      <c r="D135" s="36"/>
      <c r="E135" s="36"/>
      <c r="F135" s="36"/>
      <c r="G135" s="36"/>
      <c r="H135" s="36"/>
      <c r="I135" s="36"/>
    </row>
    <row r="136" customHeight="1" spans="2:13">
      <c r="B136" s="38" t="s">
        <v>523</v>
      </c>
      <c r="C136" s="36"/>
      <c r="D136" s="36"/>
      <c r="E136" s="36"/>
      <c r="F136" s="36"/>
      <c r="G136" s="36"/>
      <c r="H136" s="36"/>
      <c r="I136" s="36"/>
    </row>
    <row r="137" customHeight="1" spans="2:13">
      <c r="B137" s="39" t="s">
        <v>524</v>
      </c>
      <c r="C137" s="40"/>
      <c r="D137" s="40"/>
      <c r="E137" s="40"/>
      <c r="F137" s="40"/>
      <c r="G137" s="40"/>
      <c r="H137" s="40"/>
      <c r="I137" s="40"/>
    </row>
    <row r="138" customHeight="1" spans="2:13">
      <c r="H138" s="42"/>
      <c r="I138" s="42"/>
    </row>
    <row r="139" customHeight="1" spans="2:13">
      <c r="H139" s="42"/>
      <c r="I139" s="42"/>
    </row>
    <row r="140" customHeight="1" spans="2:13">
      <c r="H140" s="42"/>
      <c r="I140" s="42"/>
    </row>
    <row r="141" customHeight="1" spans="2:13">
      <c r="H141" s="42"/>
      <c r="I141" s="42"/>
    </row>
    <row r="142" customHeight="1" spans="2:13">
      <c r="H142" s="42"/>
      <c r="I142" s="42"/>
    </row>
    <row r="143" customHeight="1" spans="2:13">
      <c r="H143" s="42"/>
      <c r="I143" s="42"/>
    </row>
    <row r="144" customHeight="1" spans="2:13">
      <c r="H144" s="42"/>
      <c r="I144" s="42"/>
      <c r="K144" s="2">
        <v>28</v>
      </c>
      <c r="L144" s="2">
        <v>58</v>
      </c>
      <c r="M144" s="2">
        <v>69</v>
      </c>
    </row>
    <row r="145" customHeight="1" spans="8:13">
      <c r="H145" s="42"/>
      <c r="I145" s="42"/>
      <c r="J145" s="2" t="e">
        <f>SUM(#REF!)</f>
        <v>#REF!</v>
      </c>
      <c r="K145" s="43" t="e">
        <f>28/J145</f>
        <v>#REF!</v>
      </c>
      <c r="L145" s="43" t="e">
        <f>58/J145</f>
        <v>#REF!</v>
      </c>
      <c r="M145" s="43" t="e">
        <f>69/J145</f>
        <v>#REF!</v>
      </c>
    </row>
    <row r="146" customHeight="1" spans="8:13">
      <c r="H146" s="42"/>
      <c r="I146" s="42"/>
      <c r="J146" s="2" t="e">
        <f>SUM(#REF!)</f>
        <v>#REF!</v>
      </c>
      <c r="K146" s="43" t="e">
        <f>28/J146</f>
        <v>#REF!</v>
      </c>
      <c r="L146" s="43" t="e">
        <f>58/J146</f>
        <v>#REF!</v>
      </c>
      <c r="M146" s="43" t="e">
        <f>69/J146</f>
        <v>#REF!</v>
      </c>
    </row>
    <row r="147" customHeight="1" spans="8:13">
      <c r="H147" s="42"/>
      <c r="I147" s="42"/>
    </row>
    <row r="148" customHeight="1" spans="8:13">
      <c r="H148" s="42"/>
      <c r="I148" s="42"/>
    </row>
    <row r="149" customHeight="1" spans="8:13">
      <c r="H149" s="42"/>
      <c r="I149" s="42"/>
    </row>
    <row r="150" customHeight="1" spans="8:13">
      <c r="H150" s="42"/>
      <c r="I150" s="42"/>
    </row>
    <row r="151" customHeight="1" spans="8:13">
      <c r="H151" s="42"/>
      <c r="I151" s="42"/>
    </row>
    <row r="152" customHeight="1" spans="8:13">
      <c r="H152" s="42"/>
      <c r="I152" s="42"/>
    </row>
    <row r="153" customHeight="1" spans="8:13">
      <c r="H153" s="42"/>
      <c r="I153" s="42"/>
    </row>
    <row r="154" customHeight="1" spans="8:13">
      <c r="H154" s="42"/>
      <c r="I154" s="42"/>
    </row>
    <row r="155" customHeight="1" spans="8:13">
      <c r="H155" s="42"/>
      <c r="I155" s="42"/>
    </row>
    <row r="156" customHeight="1" spans="8:13">
      <c r="H156" s="42"/>
      <c r="I156" s="42"/>
    </row>
  </sheetData>
  <mergeCells count="154">
    <mergeCell ref="B2:G2"/>
    <mergeCell ref="B3:I3"/>
    <mergeCell ref="B4:G4"/>
    <mergeCell ref="B5:F5"/>
    <mergeCell ref="E6:F6"/>
    <mergeCell ref="E7:F7"/>
    <mergeCell ref="E8:F8"/>
    <mergeCell ref="E9:F9"/>
    <mergeCell ref="E10:F10"/>
    <mergeCell ref="E11:F11"/>
    <mergeCell ref="E12:F12"/>
    <mergeCell ref="C13:F13"/>
    <mergeCell ref="C14:F14"/>
    <mergeCell ref="C15:F15"/>
    <mergeCell ref="C16:F16"/>
    <mergeCell ref="C17:F17"/>
    <mergeCell ref="C18:F18"/>
    <mergeCell ref="H18:I18"/>
    <mergeCell ref="C19:F19"/>
    <mergeCell ref="C20:F20"/>
    <mergeCell ref="C21:F21"/>
    <mergeCell ref="C22:F22"/>
    <mergeCell ref="C23:F23"/>
    <mergeCell ref="C24:F24"/>
    <mergeCell ref="C25:F25"/>
    <mergeCell ref="C26:F26"/>
    <mergeCell ref="C27:F27"/>
    <mergeCell ref="C28:F28"/>
    <mergeCell ref="D29:F29"/>
    <mergeCell ref="D30:F30"/>
    <mergeCell ref="D31:F31"/>
    <mergeCell ref="D32:F32"/>
    <mergeCell ref="D33:F33"/>
    <mergeCell ref="E34:F34"/>
    <mergeCell ref="E35:F35"/>
    <mergeCell ref="E36:F36"/>
    <mergeCell ref="E37:F37"/>
    <mergeCell ref="E38:F38"/>
    <mergeCell ref="E39:F39"/>
    <mergeCell ref="E40:F40"/>
    <mergeCell ref="E41:F41"/>
    <mergeCell ref="E42:F42"/>
    <mergeCell ref="E43:F43"/>
    <mergeCell ref="D44:F44"/>
    <mergeCell ref="E45:F45"/>
    <mergeCell ref="E46:F46"/>
    <mergeCell ref="E47:F47"/>
    <mergeCell ref="E48:F48"/>
    <mergeCell ref="E49:F49"/>
    <mergeCell ref="E50:F50"/>
    <mergeCell ref="E51:F51"/>
    <mergeCell ref="E52:F52"/>
    <mergeCell ref="E53:F53"/>
    <mergeCell ref="E54:F54"/>
    <mergeCell ref="E55:F55"/>
    <mergeCell ref="D56:F56"/>
    <mergeCell ref="D57:F57"/>
    <mergeCell ref="D58:F58"/>
    <mergeCell ref="D59:F59"/>
    <mergeCell ref="C60:F60"/>
    <mergeCell ref="C61:F61"/>
    <mergeCell ref="C76:F76"/>
    <mergeCell ref="D77:F77"/>
    <mergeCell ref="H77:I77"/>
    <mergeCell ref="D78:F78"/>
    <mergeCell ref="D79:F79"/>
    <mergeCell ref="D80:F80"/>
    <mergeCell ref="D81:F81"/>
    <mergeCell ref="D82:F82"/>
    <mergeCell ref="D83:F83"/>
    <mergeCell ref="D84:F84"/>
    <mergeCell ref="D85:F85"/>
    <mergeCell ref="D86:F86"/>
    <mergeCell ref="E87:F87"/>
    <mergeCell ref="E88:F88"/>
    <mergeCell ref="E89:F89"/>
    <mergeCell ref="E90:F90"/>
    <mergeCell ref="E91:F91"/>
    <mergeCell ref="E92:F92"/>
    <mergeCell ref="E93:F93"/>
    <mergeCell ref="E94:F94"/>
    <mergeCell ref="E95:F95"/>
    <mergeCell ref="E96:F96"/>
    <mergeCell ref="E97:F97"/>
    <mergeCell ref="E98:F98"/>
    <mergeCell ref="D99:F99"/>
    <mergeCell ref="D100:F100"/>
    <mergeCell ref="D101:F101"/>
    <mergeCell ref="D102:F102"/>
    <mergeCell ref="D103:F103"/>
    <mergeCell ref="D104:F104"/>
    <mergeCell ref="E105:F105"/>
    <mergeCell ref="E106:F106"/>
    <mergeCell ref="E107:F107"/>
    <mergeCell ref="E108:F108"/>
    <mergeCell ref="E109:F109"/>
    <mergeCell ref="E110:F110"/>
    <mergeCell ref="E111:F111"/>
    <mergeCell ref="E112:F112"/>
    <mergeCell ref="E113:F113"/>
    <mergeCell ref="E114:F114"/>
    <mergeCell ref="D115:F115"/>
    <mergeCell ref="D116:F116"/>
    <mergeCell ref="E117:F117"/>
    <mergeCell ref="E118:F118"/>
    <mergeCell ref="E119:F119"/>
    <mergeCell ref="D120:F120"/>
    <mergeCell ref="E121:F121"/>
    <mergeCell ref="E122:F122"/>
    <mergeCell ref="E123:F123"/>
    <mergeCell ref="E124:F124"/>
    <mergeCell ref="D125:F125"/>
    <mergeCell ref="D126:F126"/>
    <mergeCell ref="D127:F127"/>
    <mergeCell ref="D128:F128"/>
    <mergeCell ref="C129:F129"/>
    <mergeCell ref="C130:F130"/>
    <mergeCell ref="C131:F131"/>
    <mergeCell ref="C132:F132"/>
    <mergeCell ref="B133:F133"/>
    <mergeCell ref="B134:I134"/>
    <mergeCell ref="B135:I135"/>
    <mergeCell ref="B136:I136"/>
    <mergeCell ref="B137:I137"/>
    <mergeCell ref="B6:B28"/>
    <mergeCell ref="B29:B61"/>
    <mergeCell ref="B62:B75"/>
    <mergeCell ref="B76:B128"/>
    <mergeCell ref="B129:B132"/>
    <mergeCell ref="C29:C44"/>
    <mergeCell ref="C45:C56"/>
    <mergeCell ref="C57:C59"/>
    <mergeCell ref="C77:C86"/>
    <mergeCell ref="C87:C99"/>
    <mergeCell ref="C100:C115"/>
    <mergeCell ref="C116:C119"/>
    <mergeCell ref="C120:C125"/>
    <mergeCell ref="C126:C128"/>
    <mergeCell ref="D34:D38"/>
    <mergeCell ref="D39:D43"/>
    <mergeCell ref="D45:D48"/>
    <mergeCell ref="D49:D55"/>
    <mergeCell ref="D87:D90"/>
    <mergeCell ref="D91:D98"/>
    <mergeCell ref="D105:D109"/>
    <mergeCell ref="D110:D114"/>
    <mergeCell ref="D117:D119"/>
    <mergeCell ref="D121:D124"/>
    <mergeCell ref="C6:D8"/>
    <mergeCell ref="C9:D10"/>
    <mergeCell ref="C11:D12"/>
    <mergeCell ref="C62:E67"/>
    <mergeCell ref="C68:E69"/>
    <mergeCell ref="C70:E75"/>
  </mergeCells>
  <pageMargins left="0.7" right="0.7" top="0.75" bottom="0.75" header="0.3" footer="0.3"/>
  <pageSetup paperSize="9" orientation="portrait"/>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157"/>
  <sheetViews>
    <sheetView zoomScale="85" zoomScaleNormal="85" workbookViewId="0">
      <selection activeCell="P8" sqref="P8"/>
    </sheetView>
  </sheetViews>
  <sheetFormatPr defaultColWidth="8.83653846153846" defaultRowHeight="18" customHeight="1"/>
  <cols>
    <col min="1" max="1" width="8.83653846153846" style="2"/>
    <col min="2" max="2" width="11.3365384615385" style="3" customWidth="1"/>
    <col min="3" max="3" width="13.5" style="3" customWidth="1"/>
    <col min="4" max="4" width="13.8365384615385" style="3" customWidth="1"/>
    <col min="5" max="5" width="3.83653846153846" style="3" customWidth="1"/>
    <col min="6" max="6" width="30.3365384615385" style="3" customWidth="1"/>
    <col min="7" max="7" width="9.66346153846154" style="3" customWidth="1"/>
    <col min="8" max="8" width="22.8365384615385" style="3" customWidth="1"/>
    <col min="9" max="9" width="22" style="3" customWidth="1"/>
    <col min="10" max="10" width="22.6634615384615" style="3" customWidth="1"/>
    <col min="11" max="11" width="22" style="3" customWidth="1"/>
    <col min="12" max="12" width="19.1634615384615" style="2" customWidth="1"/>
    <col min="13" max="15" width="11.3365384615385" style="2" customWidth="1"/>
    <col min="16" max="16384" width="8.83653846153846" style="2"/>
  </cols>
  <sheetData>
    <row r="2" ht="50" customHeight="1" spans="2:13">
      <c r="B2" s="4" t="s">
        <v>262</v>
      </c>
      <c r="C2" s="5"/>
      <c r="D2" s="5"/>
      <c r="E2" s="5"/>
      <c r="F2" s="5"/>
      <c r="G2" s="5"/>
      <c r="H2" s="6" t="s">
        <v>525</v>
      </c>
      <c r="I2" s="6" t="s">
        <v>526</v>
      </c>
      <c r="J2" s="6" t="s">
        <v>527</v>
      </c>
      <c r="K2" s="7" t="s">
        <v>528</v>
      </c>
      <c r="L2" s="8"/>
    </row>
    <row r="3" s="1" customFormat="1" ht="134" customHeight="1" spans="2:13">
      <c r="B3" s="9"/>
      <c r="C3" s="10"/>
      <c r="D3" s="10"/>
      <c r="E3" s="10"/>
      <c r="F3" s="10"/>
      <c r="G3" s="10"/>
      <c r="H3" s="10"/>
      <c r="I3" s="10"/>
      <c r="J3" s="10"/>
      <c r="K3" s="11"/>
    </row>
    <row r="4" s="1" customFormat="1" ht="21" customHeight="1" spans="2:13">
      <c r="B4" s="12" t="s">
        <v>265</v>
      </c>
      <c r="C4" s="13"/>
      <c r="D4" s="13"/>
      <c r="E4" s="13"/>
      <c r="F4" s="13"/>
      <c r="G4" s="13"/>
      <c r="H4" s="14" t="s">
        <v>529</v>
      </c>
      <c r="I4" s="14" t="s">
        <v>530</v>
      </c>
      <c r="J4" s="14" t="s">
        <v>531</v>
      </c>
      <c r="K4" s="14" t="s">
        <v>532</v>
      </c>
    </row>
    <row r="5" s="1" customFormat="1" ht="21" customHeight="1" spans="2:13">
      <c r="B5" s="15" t="s">
        <v>533</v>
      </c>
      <c r="C5" s="16"/>
      <c r="D5" s="16"/>
      <c r="E5" s="16"/>
      <c r="F5" s="16"/>
      <c r="G5" s="17"/>
      <c r="H5" s="14" t="s">
        <v>534</v>
      </c>
      <c r="I5" s="14" t="s">
        <v>535</v>
      </c>
      <c r="J5" s="14" t="s">
        <v>536</v>
      </c>
      <c r="K5" s="14" t="s">
        <v>537</v>
      </c>
    </row>
    <row r="6" customHeight="1" spans="2:13">
      <c r="B6" s="18" t="s">
        <v>268</v>
      </c>
      <c r="C6" s="19"/>
      <c r="D6" s="19"/>
      <c r="E6" s="19"/>
      <c r="F6" s="19"/>
      <c r="G6" s="19"/>
      <c r="H6" s="20" t="s">
        <v>269</v>
      </c>
      <c r="I6" s="20" t="s">
        <v>270</v>
      </c>
      <c r="J6" s="20" t="s">
        <v>538</v>
      </c>
      <c r="K6" s="21" t="s">
        <v>539</v>
      </c>
    </row>
    <row r="7" customHeight="1" spans="2:13">
      <c r="B7" s="18" t="s">
        <v>271</v>
      </c>
      <c r="C7" s="19" t="s">
        <v>272</v>
      </c>
      <c r="D7" s="19"/>
      <c r="E7" s="19" t="s">
        <v>273</v>
      </c>
      <c r="F7" s="19"/>
      <c r="G7" s="19" t="s">
        <v>52</v>
      </c>
      <c r="H7" s="22" t="s">
        <v>274</v>
      </c>
      <c r="I7" s="22" t="s">
        <v>275</v>
      </c>
      <c r="J7" s="22" t="s">
        <v>540</v>
      </c>
      <c r="K7" s="23" t="s">
        <v>541</v>
      </c>
    </row>
    <row r="8" customHeight="1" spans="2:13">
      <c r="B8" s="18"/>
      <c r="C8" s="19"/>
      <c r="D8" s="19"/>
      <c r="E8" s="19" t="s">
        <v>276</v>
      </c>
      <c r="F8" s="19"/>
      <c r="G8" s="19" t="s">
        <v>53</v>
      </c>
      <c r="H8" s="22" t="s">
        <v>277</v>
      </c>
      <c r="I8" s="22" t="s">
        <v>278</v>
      </c>
      <c r="J8" s="22" t="s">
        <v>542</v>
      </c>
      <c r="K8" s="23" t="s">
        <v>543</v>
      </c>
    </row>
    <row r="9" customHeight="1" spans="2:13">
      <c r="B9" s="18"/>
      <c r="C9" s="19"/>
      <c r="D9" s="19"/>
      <c r="E9" s="19" t="s">
        <v>279</v>
      </c>
      <c r="F9" s="19"/>
      <c r="G9" s="19" t="s">
        <v>52</v>
      </c>
      <c r="H9" s="22" t="s">
        <v>280</v>
      </c>
      <c r="I9" s="22" t="s">
        <v>281</v>
      </c>
      <c r="J9" s="22" t="s">
        <v>544</v>
      </c>
      <c r="K9" s="23" t="s">
        <v>545</v>
      </c>
    </row>
    <row r="10" customHeight="1" spans="2:13">
      <c r="B10" s="18"/>
      <c r="C10" s="19" t="s">
        <v>282</v>
      </c>
      <c r="D10" s="19"/>
      <c r="E10" s="19" t="s">
        <v>273</v>
      </c>
      <c r="F10" s="19"/>
      <c r="G10" s="19" t="s">
        <v>52</v>
      </c>
      <c r="H10" s="22" t="s">
        <v>283</v>
      </c>
      <c r="I10" s="22" t="s">
        <v>284</v>
      </c>
      <c r="J10" s="22" t="s">
        <v>546</v>
      </c>
      <c r="K10" s="23" t="s">
        <v>547</v>
      </c>
    </row>
    <row r="11" customHeight="1" spans="2:13">
      <c r="B11" s="18"/>
      <c r="C11" s="19"/>
      <c r="D11" s="19"/>
      <c r="E11" s="19" t="s">
        <v>279</v>
      </c>
      <c r="F11" s="19"/>
      <c r="G11" s="19" t="s">
        <v>52</v>
      </c>
      <c r="H11" s="22" t="s">
        <v>285</v>
      </c>
      <c r="I11" s="22" t="s">
        <v>286</v>
      </c>
      <c r="J11" s="22" t="s">
        <v>548</v>
      </c>
      <c r="K11" s="23" t="s">
        <v>549</v>
      </c>
    </row>
    <row r="12" customHeight="1" spans="2:13">
      <c r="B12" s="18"/>
      <c r="C12" s="19" t="s">
        <v>287</v>
      </c>
      <c r="D12" s="19"/>
      <c r="E12" s="19" t="s">
        <v>276</v>
      </c>
      <c r="F12" s="19"/>
      <c r="G12" s="19" t="s">
        <v>43</v>
      </c>
      <c r="H12" s="24">
        <f>H10/220*0.996</f>
        <v>4.43672727272727</v>
      </c>
      <c r="I12" s="24">
        <f>I10/220*0.996</f>
        <v>6.79090909090909</v>
      </c>
      <c r="J12" s="24">
        <f>J10/220/0.98</f>
        <v>8.97495361781076</v>
      </c>
      <c r="K12" s="25">
        <f>K10/220/0.98</f>
        <v>11.595547309833</v>
      </c>
    </row>
    <row r="13" customHeight="1" spans="2:13">
      <c r="B13" s="18"/>
      <c r="C13" s="19"/>
      <c r="D13" s="19"/>
      <c r="E13" s="19" t="s">
        <v>288</v>
      </c>
      <c r="F13" s="19"/>
      <c r="G13" s="19" t="s">
        <v>43</v>
      </c>
      <c r="H13" s="24">
        <f>H11/220*0.995</f>
        <v>4.38704545454545</v>
      </c>
      <c r="I13" s="24">
        <f>I11/220*0.995</f>
        <v>6.87454545454545</v>
      </c>
      <c r="J13" s="24">
        <f>J11/220/0.98</f>
        <v>9.50834879406308</v>
      </c>
      <c r="K13" s="25">
        <f>K11/220/0.98</f>
        <v>12.5231910946197</v>
      </c>
    </row>
    <row r="14" customHeight="1" spans="2:13">
      <c r="B14" s="18"/>
      <c r="C14" s="19" t="s">
        <v>289</v>
      </c>
      <c r="D14" s="19"/>
      <c r="E14" s="19"/>
      <c r="F14" s="19"/>
      <c r="G14" s="19" t="s">
        <v>52</v>
      </c>
      <c r="H14" s="22" t="s">
        <v>69</v>
      </c>
      <c r="I14" s="22" t="s">
        <v>69</v>
      </c>
      <c r="J14" s="22" t="s">
        <v>69</v>
      </c>
      <c r="K14" s="23" t="s">
        <v>69</v>
      </c>
      <c r="M14" s="26"/>
    </row>
    <row r="15" customHeight="1" spans="2:13">
      <c r="B15" s="18"/>
      <c r="C15" s="19" t="s">
        <v>290</v>
      </c>
      <c r="D15" s="19"/>
      <c r="E15" s="19"/>
      <c r="F15" s="19"/>
      <c r="G15" s="19" t="s">
        <v>52</v>
      </c>
      <c r="H15" s="22" t="s">
        <v>291</v>
      </c>
      <c r="I15" s="22" t="s">
        <v>292</v>
      </c>
      <c r="J15" s="22" t="s">
        <v>550</v>
      </c>
      <c r="K15" s="23" t="s">
        <v>551</v>
      </c>
      <c r="M15" s="26"/>
    </row>
    <row r="16" customHeight="1" spans="2:13">
      <c r="B16" s="18"/>
      <c r="C16" s="19" t="s">
        <v>293</v>
      </c>
      <c r="D16" s="19"/>
      <c r="E16" s="19"/>
      <c r="F16" s="19"/>
      <c r="G16" s="19" t="s">
        <v>43</v>
      </c>
      <c r="H16" s="22" t="s">
        <v>294</v>
      </c>
      <c r="I16" s="22" t="s">
        <v>295</v>
      </c>
      <c r="J16" s="22" t="s">
        <v>552</v>
      </c>
      <c r="K16" s="23" t="s">
        <v>553</v>
      </c>
      <c r="M16" s="26"/>
    </row>
    <row r="17" customHeight="1" spans="2:11">
      <c r="B17" s="18"/>
      <c r="C17" s="19" t="s">
        <v>296</v>
      </c>
      <c r="D17" s="19"/>
      <c r="E17" s="19"/>
      <c r="F17" s="19"/>
      <c r="G17" s="19" t="s">
        <v>297</v>
      </c>
      <c r="H17" s="24">
        <f t="shared" ref="H17:K17" si="0">H7/H10</f>
        <v>3.6530612244898</v>
      </c>
      <c r="I17" s="24">
        <f t="shared" si="0"/>
        <v>3.5</v>
      </c>
      <c r="J17" s="24">
        <f t="shared" si="0"/>
        <v>3.40051679586563</v>
      </c>
      <c r="K17" s="25">
        <f t="shared" si="0"/>
        <v>3.304</v>
      </c>
    </row>
    <row r="18" customHeight="1" spans="2:11">
      <c r="B18" s="18"/>
      <c r="C18" s="19" t="s">
        <v>298</v>
      </c>
      <c r="D18" s="19"/>
      <c r="E18" s="19"/>
      <c r="F18" s="19"/>
      <c r="G18" s="19" t="s">
        <v>297</v>
      </c>
      <c r="H18" s="24">
        <f t="shared" ref="H18:K18" si="1">H9/H11</f>
        <v>3.74226804123711</v>
      </c>
      <c r="I18" s="24">
        <f t="shared" si="1"/>
        <v>3.51973684210526</v>
      </c>
      <c r="J18" s="24">
        <f t="shared" si="1"/>
        <v>3.34146341463415</v>
      </c>
      <c r="K18" s="25">
        <f t="shared" si="1"/>
        <v>3.22222222222222</v>
      </c>
    </row>
    <row r="19" customHeight="1" spans="2:11">
      <c r="B19" s="18"/>
      <c r="C19" s="19" t="s">
        <v>299</v>
      </c>
      <c r="D19" s="19"/>
      <c r="E19" s="19"/>
      <c r="F19" s="19"/>
      <c r="G19" s="19" t="s">
        <v>300</v>
      </c>
      <c r="H19" s="22" t="s">
        <v>301</v>
      </c>
      <c r="I19" s="22"/>
      <c r="J19" s="22"/>
      <c r="K19" s="23"/>
    </row>
    <row r="20" customHeight="1" spans="2:11">
      <c r="B20" s="18"/>
      <c r="C20" s="19" t="s">
        <v>302</v>
      </c>
      <c r="D20" s="19"/>
      <c r="E20" s="19"/>
      <c r="F20" s="19"/>
      <c r="G20" s="19"/>
      <c r="H20" s="22" t="s">
        <v>151</v>
      </c>
      <c r="I20" s="22" t="s">
        <v>151</v>
      </c>
      <c r="J20" s="22" t="s">
        <v>151</v>
      </c>
      <c r="K20" s="23" t="s">
        <v>151</v>
      </c>
    </row>
    <row r="21" customHeight="1" spans="2:11">
      <c r="B21" s="18"/>
      <c r="C21" s="19" t="s">
        <v>303</v>
      </c>
      <c r="D21" s="19"/>
      <c r="E21" s="19"/>
      <c r="F21" s="19"/>
      <c r="G21" s="19" t="s">
        <v>153</v>
      </c>
      <c r="H21" s="22" t="s">
        <v>304</v>
      </c>
      <c r="I21" s="22" t="s">
        <v>305</v>
      </c>
      <c r="J21" s="22" t="s">
        <v>554</v>
      </c>
      <c r="K21" s="23" t="s">
        <v>283</v>
      </c>
    </row>
    <row r="22" customHeight="1" spans="2:11">
      <c r="B22" s="18"/>
      <c r="C22" s="19" t="s">
        <v>306</v>
      </c>
      <c r="D22" s="19"/>
      <c r="E22" s="19"/>
      <c r="F22" s="19"/>
      <c r="G22" s="19" t="s">
        <v>307</v>
      </c>
      <c r="H22" s="22" t="s">
        <v>308</v>
      </c>
      <c r="I22" s="22" t="s">
        <v>308</v>
      </c>
      <c r="J22" s="22" t="s">
        <v>555</v>
      </c>
      <c r="K22" s="23" t="s">
        <v>555</v>
      </c>
    </row>
    <row r="23" customHeight="1" spans="2:11">
      <c r="B23" s="18"/>
      <c r="C23" s="19" t="s">
        <v>309</v>
      </c>
      <c r="D23" s="19"/>
      <c r="E23" s="19"/>
      <c r="F23" s="19"/>
      <c r="G23" s="19" t="s">
        <v>307</v>
      </c>
      <c r="H23" s="22" t="s">
        <v>310</v>
      </c>
      <c r="I23" s="22" t="s">
        <v>310</v>
      </c>
      <c r="J23" s="22" t="s">
        <v>556</v>
      </c>
      <c r="K23" s="23" t="s">
        <v>556</v>
      </c>
    </row>
    <row r="24" customHeight="1" spans="2:11">
      <c r="B24" s="18"/>
      <c r="C24" s="19" t="s">
        <v>311</v>
      </c>
      <c r="D24" s="19"/>
      <c r="E24" s="19"/>
      <c r="F24" s="19"/>
      <c r="G24" s="19" t="s">
        <v>102</v>
      </c>
      <c r="H24" s="22" t="s">
        <v>312</v>
      </c>
      <c r="I24" s="22" t="s">
        <v>313</v>
      </c>
      <c r="J24" s="22" t="s">
        <v>557</v>
      </c>
      <c r="K24" s="23" t="s">
        <v>557</v>
      </c>
    </row>
    <row r="25" customHeight="1" spans="2:11">
      <c r="B25" s="18"/>
      <c r="C25" s="19" t="s">
        <v>314</v>
      </c>
      <c r="D25" s="19"/>
      <c r="E25" s="19"/>
      <c r="F25" s="19"/>
      <c r="G25" s="19" t="s">
        <v>315</v>
      </c>
      <c r="H25" s="22" t="s">
        <v>316</v>
      </c>
      <c r="I25" s="22" t="s">
        <v>317</v>
      </c>
      <c r="J25" s="22" t="s">
        <v>558</v>
      </c>
      <c r="K25" s="23" t="s">
        <v>558</v>
      </c>
    </row>
    <row r="26" customHeight="1" spans="2:11">
      <c r="B26" s="18"/>
      <c r="C26" s="19" t="s">
        <v>314</v>
      </c>
      <c r="D26" s="19"/>
      <c r="E26" s="19"/>
      <c r="F26" s="19"/>
      <c r="G26" s="19" t="s">
        <v>315</v>
      </c>
      <c r="H26" s="22" t="s">
        <v>318</v>
      </c>
      <c r="I26" s="22" t="s">
        <v>319</v>
      </c>
      <c r="J26" s="22" t="s">
        <v>559</v>
      </c>
      <c r="K26" s="23" t="s">
        <v>559</v>
      </c>
    </row>
    <row r="27" customHeight="1" spans="2:11">
      <c r="B27" s="18"/>
      <c r="C27" s="19" t="s">
        <v>320</v>
      </c>
      <c r="D27" s="19"/>
      <c r="E27" s="19"/>
      <c r="F27" s="19"/>
      <c r="G27" s="19" t="s">
        <v>124</v>
      </c>
      <c r="H27" s="22" t="s">
        <v>321</v>
      </c>
      <c r="I27" s="22" t="s">
        <v>322</v>
      </c>
      <c r="J27" s="22" t="s">
        <v>560</v>
      </c>
      <c r="K27" s="23" t="s">
        <v>561</v>
      </c>
    </row>
    <row r="28" customHeight="1" spans="2:11">
      <c r="B28" s="18"/>
      <c r="C28" s="19" t="s">
        <v>323</v>
      </c>
      <c r="D28" s="19"/>
      <c r="E28" s="19"/>
      <c r="F28" s="19"/>
      <c r="G28" s="19" t="s">
        <v>124</v>
      </c>
      <c r="H28" s="22" t="s">
        <v>324</v>
      </c>
      <c r="I28" s="22" t="s">
        <v>325</v>
      </c>
      <c r="J28" s="22" t="s">
        <v>562</v>
      </c>
      <c r="K28" s="23" t="s">
        <v>563</v>
      </c>
    </row>
    <row r="29" customHeight="1" spans="2:11">
      <c r="B29" s="18"/>
      <c r="C29" s="19" t="s">
        <v>326</v>
      </c>
      <c r="D29" s="19"/>
      <c r="E29" s="19"/>
      <c r="F29" s="19"/>
      <c r="G29" s="27" t="s">
        <v>80</v>
      </c>
      <c r="H29" s="22" t="s">
        <v>327</v>
      </c>
      <c r="I29" s="22" t="s">
        <v>328</v>
      </c>
      <c r="J29" s="22" t="s">
        <v>564</v>
      </c>
      <c r="K29" s="23" t="s">
        <v>565</v>
      </c>
    </row>
    <row r="30" customHeight="1" spans="2:11">
      <c r="B30" s="18" t="s">
        <v>329</v>
      </c>
      <c r="C30" s="19" t="s">
        <v>330</v>
      </c>
      <c r="D30" s="19" t="s">
        <v>331</v>
      </c>
      <c r="E30" s="19"/>
      <c r="F30" s="19"/>
      <c r="G30" s="19" t="s">
        <v>46</v>
      </c>
      <c r="H30" s="22" t="s">
        <v>332</v>
      </c>
      <c r="I30" s="22" t="s">
        <v>332</v>
      </c>
      <c r="J30" s="22" t="s">
        <v>465</v>
      </c>
      <c r="K30" s="23" t="s">
        <v>465</v>
      </c>
    </row>
    <row r="31" customHeight="1" spans="2:11">
      <c r="B31" s="18"/>
      <c r="C31" s="19"/>
      <c r="D31" s="19" t="s">
        <v>333</v>
      </c>
      <c r="E31" s="19"/>
      <c r="F31" s="19"/>
      <c r="G31" s="19" t="s">
        <v>334</v>
      </c>
      <c r="H31" s="22" t="s">
        <v>335</v>
      </c>
      <c r="I31" s="22" t="s">
        <v>336</v>
      </c>
      <c r="J31" s="28">
        <v>2</v>
      </c>
      <c r="K31" s="29">
        <v>3</v>
      </c>
    </row>
    <row r="32" customHeight="1" spans="2:11">
      <c r="B32" s="18"/>
      <c r="C32" s="19"/>
      <c r="D32" s="19" t="s">
        <v>337</v>
      </c>
      <c r="E32" s="19"/>
      <c r="F32" s="19"/>
      <c r="G32" s="19" t="s">
        <v>115</v>
      </c>
      <c r="H32" s="22" t="s">
        <v>338</v>
      </c>
      <c r="I32" s="22" t="s">
        <v>338</v>
      </c>
      <c r="J32" s="28">
        <v>21</v>
      </c>
      <c r="K32" s="29">
        <v>21</v>
      </c>
    </row>
    <row r="33" customHeight="1" spans="2:11">
      <c r="B33" s="18"/>
      <c r="C33" s="19"/>
      <c r="D33" s="19" t="s">
        <v>339</v>
      </c>
      <c r="E33" s="19"/>
      <c r="F33" s="19"/>
      <c r="G33" s="19" t="s">
        <v>115</v>
      </c>
      <c r="H33" s="22" t="s">
        <v>340</v>
      </c>
      <c r="I33" s="22" t="s">
        <v>341</v>
      </c>
      <c r="J33" s="22" t="s">
        <v>341</v>
      </c>
      <c r="K33" s="23" t="s">
        <v>341</v>
      </c>
    </row>
    <row r="34" customHeight="1" spans="2:11">
      <c r="B34" s="18"/>
      <c r="C34" s="19"/>
      <c r="D34" s="19" t="s">
        <v>342</v>
      </c>
      <c r="E34" s="19"/>
      <c r="F34" s="19"/>
      <c r="G34" s="19" t="s">
        <v>46</v>
      </c>
      <c r="H34" s="22" t="s">
        <v>343</v>
      </c>
      <c r="I34" s="22" t="s">
        <v>344</v>
      </c>
      <c r="J34" s="22" t="s">
        <v>566</v>
      </c>
      <c r="K34" s="23" t="s">
        <v>566</v>
      </c>
    </row>
    <row r="35" customHeight="1" spans="2:11">
      <c r="B35" s="18"/>
      <c r="C35" s="19"/>
      <c r="D35" s="19" t="s">
        <v>345</v>
      </c>
      <c r="E35" s="19" t="s">
        <v>346</v>
      </c>
      <c r="F35" s="19"/>
      <c r="G35" s="19"/>
      <c r="H35" s="22" t="s">
        <v>347</v>
      </c>
      <c r="I35" s="22" t="s">
        <v>347</v>
      </c>
      <c r="J35" s="22" t="s">
        <v>347</v>
      </c>
      <c r="K35" s="23" t="s">
        <v>347</v>
      </c>
    </row>
    <row r="36" customHeight="1" spans="2:11">
      <c r="B36" s="18"/>
      <c r="C36" s="19"/>
      <c r="D36" s="19"/>
      <c r="E36" s="19" t="s">
        <v>348</v>
      </c>
      <c r="F36" s="19"/>
      <c r="G36" s="19" t="s">
        <v>115</v>
      </c>
      <c r="H36" s="22" t="s">
        <v>349</v>
      </c>
      <c r="I36" s="22" t="s">
        <v>349</v>
      </c>
      <c r="J36" s="22" t="s">
        <v>567</v>
      </c>
      <c r="K36" s="23" t="s">
        <v>567</v>
      </c>
    </row>
    <row r="37" customHeight="1" spans="2:11">
      <c r="B37" s="18"/>
      <c r="C37" s="19"/>
      <c r="D37" s="19"/>
      <c r="E37" s="19" t="s">
        <v>350</v>
      </c>
      <c r="F37" s="19"/>
      <c r="G37" s="19" t="s">
        <v>115</v>
      </c>
      <c r="H37" s="22" t="s">
        <v>351</v>
      </c>
      <c r="I37" s="22" t="s">
        <v>351</v>
      </c>
      <c r="J37" s="22" t="s">
        <v>351</v>
      </c>
      <c r="K37" s="23" t="s">
        <v>351</v>
      </c>
    </row>
    <row r="38" customHeight="1" spans="2:11">
      <c r="B38" s="18"/>
      <c r="C38" s="19"/>
      <c r="D38" s="19"/>
      <c r="E38" s="19" t="s">
        <v>352</v>
      </c>
      <c r="F38" s="19"/>
      <c r="G38" s="19" t="s">
        <v>115</v>
      </c>
      <c r="H38" s="22" t="s">
        <v>353</v>
      </c>
      <c r="I38" s="22" t="s">
        <v>353</v>
      </c>
      <c r="J38" s="22" t="s">
        <v>353</v>
      </c>
      <c r="K38" s="23" t="s">
        <v>353</v>
      </c>
    </row>
    <row r="39" customHeight="1" spans="2:11">
      <c r="B39" s="18"/>
      <c r="C39" s="19"/>
      <c r="D39" s="19"/>
      <c r="E39" s="19" t="s">
        <v>354</v>
      </c>
      <c r="F39" s="19"/>
      <c r="G39" s="19" t="s">
        <v>46</v>
      </c>
      <c r="H39" s="22" t="s">
        <v>355</v>
      </c>
      <c r="I39" s="22" t="s">
        <v>356</v>
      </c>
      <c r="J39" s="22" t="s">
        <v>356</v>
      </c>
      <c r="K39" s="23" t="s">
        <v>356</v>
      </c>
    </row>
    <row r="40" customHeight="1" spans="2:11">
      <c r="B40" s="18"/>
      <c r="C40" s="19"/>
      <c r="D40" s="19" t="s">
        <v>357</v>
      </c>
      <c r="E40" s="19" t="s">
        <v>358</v>
      </c>
      <c r="F40" s="19"/>
      <c r="G40" s="19"/>
      <c r="H40" s="22" t="s">
        <v>359</v>
      </c>
      <c r="I40" s="22" t="s">
        <v>359</v>
      </c>
      <c r="J40" s="22" t="s">
        <v>359</v>
      </c>
      <c r="K40" s="23" t="s">
        <v>359</v>
      </c>
    </row>
    <row r="41" customHeight="1" spans="2:11">
      <c r="B41" s="18"/>
      <c r="C41" s="19"/>
      <c r="D41" s="19"/>
      <c r="E41" s="19" t="s">
        <v>360</v>
      </c>
      <c r="F41" s="19"/>
      <c r="G41" s="19"/>
      <c r="H41" s="20" t="s">
        <v>361</v>
      </c>
      <c r="I41" s="20" t="s">
        <v>361</v>
      </c>
      <c r="J41" s="20" t="s">
        <v>361</v>
      </c>
      <c r="K41" s="21" t="s">
        <v>361</v>
      </c>
    </row>
    <row r="42" customHeight="1" spans="2:11">
      <c r="B42" s="18"/>
      <c r="C42" s="19"/>
      <c r="D42" s="19"/>
      <c r="E42" s="19" t="s">
        <v>362</v>
      </c>
      <c r="F42" s="19"/>
      <c r="G42" s="19" t="s">
        <v>115</v>
      </c>
      <c r="H42" s="22" t="s">
        <v>363</v>
      </c>
      <c r="I42" s="22" t="s">
        <v>363</v>
      </c>
      <c r="J42" s="22" t="s">
        <v>363</v>
      </c>
      <c r="K42" s="23" t="s">
        <v>363</v>
      </c>
    </row>
    <row r="43" customHeight="1" spans="2:11">
      <c r="B43" s="18"/>
      <c r="C43" s="19"/>
      <c r="D43" s="19"/>
      <c r="E43" s="19" t="s">
        <v>364</v>
      </c>
      <c r="F43" s="19"/>
      <c r="G43" s="19" t="s">
        <v>115</v>
      </c>
      <c r="H43" s="28">
        <v>1.35</v>
      </c>
      <c r="I43" s="28">
        <v>1.35</v>
      </c>
      <c r="J43" s="28">
        <v>1.5</v>
      </c>
      <c r="K43" s="29">
        <v>1.5</v>
      </c>
    </row>
    <row r="44" customHeight="1" spans="2:11">
      <c r="B44" s="18"/>
      <c r="C44" s="19"/>
      <c r="D44" s="19"/>
      <c r="E44" s="19" t="s">
        <v>365</v>
      </c>
      <c r="F44" s="19"/>
      <c r="G44" s="19" t="s">
        <v>46</v>
      </c>
      <c r="H44" s="30">
        <f t="shared" ref="H44:K44" si="2">25.4/H43</f>
        <v>18.8148148148148</v>
      </c>
      <c r="I44" s="30">
        <f t="shared" si="2"/>
        <v>18.8148148148148</v>
      </c>
      <c r="J44" s="30">
        <f t="shared" si="2"/>
        <v>16.9333333333333</v>
      </c>
      <c r="K44" s="31">
        <f t="shared" si="2"/>
        <v>16.9333333333333</v>
      </c>
    </row>
    <row r="45" customHeight="1" spans="2:11">
      <c r="B45" s="18"/>
      <c r="C45" s="19"/>
      <c r="D45" s="19" t="s">
        <v>366</v>
      </c>
      <c r="E45" s="19"/>
      <c r="F45" s="19"/>
      <c r="G45" s="19" t="s">
        <v>367</v>
      </c>
      <c r="H45" s="22" t="s">
        <v>368</v>
      </c>
      <c r="I45" s="22" t="s">
        <v>368</v>
      </c>
      <c r="J45" s="22" t="s">
        <v>568</v>
      </c>
      <c r="K45" s="23" t="s">
        <v>568</v>
      </c>
    </row>
    <row r="46" customHeight="1" spans="2:11">
      <c r="B46" s="18"/>
      <c r="C46" s="19" t="s">
        <v>369</v>
      </c>
      <c r="D46" s="19" t="s">
        <v>370</v>
      </c>
      <c r="E46" s="19" t="s">
        <v>86</v>
      </c>
      <c r="F46" s="19"/>
      <c r="G46" s="19"/>
      <c r="H46" s="22" t="s">
        <v>371</v>
      </c>
      <c r="I46" s="22" t="s">
        <v>371</v>
      </c>
      <c r="J46" s="22" t="s">
        <v>371</v>
      </c>
      <c r="K46" s="23" t="s">
        <v>371</v>
      </c>
    </row>
    <row r="47" customHeight="1" spans="2:11">
      <c r="B47" s="18"/>
      <c r="C47" s="19"/>
      <c r="D47" s="19"/>
      <c r="E47" s="19" t="s">
        <v>358</v>
      </c>
      <c r="F47" s="19"/>
      <c r="G47" s="19"/>
      <c r="H47" s="22" t="s">
        <v>372</v>
      </c>
      <c r="I47" s="22" t="s">
        <v>372</v>
      </c>
      <c r="J47" s="22" t="s">
        <v>372</v>
      </c>
      <c r="K47" s="23" t="s">
        <v>372</v>
      </c>
    </row>
    <row r="48" customHeight="1" spans="2:11">
      <c r="B48" s="18"/>
      <c r="C48" s="19"/>
      <c r="D48" s="19"/>
      <c r="E48" s="19" t="s">
        <v>373</v>
      </c>
      <c r="F48" s="19"/>
      <c r="G48" s="19" t="s">
        <v>115</v>
      </c>
      <c r="H48" s="22" t="s">
        <v>374</v>
      </c>
      <c r="I48" s="22" t="s">
        <v>375</v>
      </c>
      <c r="J48" s="22" t="s">
        <v>569</v>
      </c>
      <c r="K48" s="23" t="s">
        <v>569</v>
      </c>
    </row>
    <row r="49" customHeight="1" spans="2:11">
      <c r="B49" s="18"/>
      <c r="C49" s="19"/>
      <c r="D49" s="19"/>
      <c r="E49" s="19" t="s">
        <v>376</v>
      </c>
      <c r="F49" s="19"/>
      <c r="G49" s="19" t="s">
        <v>115</v>
      </c>
      <c r="H49" s="22" t="s">
        <v>377</v>
      </c>
      <c r="I49" s="22" t="s">
        <v>377</v>
      </c>
      <c r="J49" s="22" t="s">
        <v>570</v>
      </c>
      <c r="K49" s="23" t="s">
        <v>570</v>
      </c>
    </row>
    <row r="50" customHeight="1" spans="2:11">
      <c r="B50" s="18"/>
      <c r="C50" s="19"/>
      <c r="D50" s="19" t="s">
        <v>378</v>
      </c>
      <c r="E50" s="19" t="s">
        <v>379</v>
      </c>
      <c r="F50" s="19"/>
      <c r="G50" s="28"/>
      <c r="H50" s="22" t="s">
        <v>380</v>
      </c>
      <c r="I50" s="22" t="s">
        <v>380</v>
      </c>
      <c r="J50" s="28" t="s">
        <v>380</v>
      </c>
      <c r="K50" s="29" t="s">
        <v>380</v>
      </c>
    </row>
    <row r="51" customHeight="1" spans="2:11">
      <c r="B51" s="18"/>
      <c r="C51" s="19"/>
      <c r="D51" s="19"/>
      <c r="E51" s="19" t="s">
        <v>381</v>
      </c>
      <c r="F51" s="19"/>
      <c r="G51" s="19"/>
      <c r="H51" s="22" t="s">
        <v>382</v>
      </c>
      <c r="I51" s="22" t="s">
        <v>382</v>
      </c>
      <c r="J51" s="22" t="s">
        <v>382</v>
      </c>
      <c r="K51" s="23" t="s">
        <v>382</v>
      </c>
    </row>
    <row r="52" customHeight="1" spans="2:11">
      <c r="B52" s="18"/>
      <c r="C52" s="19"/>
      <c r="D52" s="19"/>
      <c r="E52" s="19" t="s">
        <v>383</v>
      </c>
      <c r="F52" s="19"/>
      <c r="G52" s="19" t="s">
        <v>384</v>
      </c>
      <c r="H52" s="22" t="s">
        <v>69</v>
      </c>
      <c r="I52" s="22" t="s">
        <v>69</v>
      </c>
      <c r="J52" s="22" t="s">
        <v>69</v>
      </c>
      <c r="K52" s="23" t="s">
        <v>69</v>
      </c>
    </row>
    <row r="53" customHeight="1" spans="2:11">
      <c r="B53" s="18"/>
      <c r="C53" s="19"/>
      <c r="D53" s="19"/>
      <c r="E53" s="19" t="s">
        <v>385</v>
      </c>
      <c r="F53" s="19"/>
      <c r="G53" s="19" t="s">
        <v>386</v>
      </c>
      <c r="H53" s="22" t="s">
        <v>387</v>
      </c>
      <c r="I53" s="22" t="s">
        <v>388</v>
      </c>
      <c r="J53" s="22" t="s">
        <v>388</v>
      </c>
      <c r="K53" s="23" t="s">
        <v>388</v>
      </c>
    </row>
    <row r="54" customHeight="1" spans="2:11">
      <c r="B54" s="18"/>
      <c r="C54" s="19"/>
      <c r="D54" s="19"/>
      <c r="E54" s="19" t="s">
        <v>389</v>
      </c>
      <c r="F54" s="19"/>
      <c r="G54" s="19" t="s">
        <v>43</v>
      </c>
      <c r="H54" s="22" t="s">
        <v>390</v>
      </c>
      <c r="I54" s="22" t="s">
        <v>390</v>
      </c>
      <c r="J54" s="22" t="s">
        <v>390</v>
      </c>
      <c r="K54" s="23" t="s">
        <v>390</v>
      </c>
    </row>
    <row r="55" customHeight="1" spans="2:11">
      <c r="B55" s="18"/>
      <c r="C55" s="19"/>
      <c r="D55" s="19"/>
      <c r="E55" s="19" t="s">
        <v>391</v>
      </c>
      <c r="F55" s="19"/>
      <c r="G55" s="19" t="s">
        <v>52</v>
      </c>
      <c r="H55" s="22" t="s">
        <v>392</v>
      </c>
      <c r="I55" s="22" t="s">
        <v>392</v>
      </c>
      <c r="J55" s="22" t="s">
        <v>392</v>
      </c>
      <c r="K55" s="23" t="s">
        <v>392</v>
      </c>
    </row>
    <row r="56" customHeight="1" spans="2:11">
      <c r="B56" s="18"/>
      <c r="C56" s="19"/>
      <c r="D56" s="19"/>
      <c r="E56" s="19" t="s">
        <v>393</v>
      </c>
      <c r="F56" s="19"/>
      <c r="G56" s="19" t="s">
        <v>52</v>
      </c>
      <c r="H56" s="22" t="s">
        <v>394</v>
      </c>
      <c r="I56" s="22" t="s">
        <v>394</v>
      </c>
      <c r="J56" s="22" t="s">
        <v>394</v>
      </c>
      <c r="K56" s="23" t="s">
        <v>394</v>
      </c>
    </row>
    <row r="57" customHeight="1" spans="2:11">
      <c r="B57" s="18"/>
      <c r="C57" s="19"/>
      <c r="D57" s="19" t="s">
        <v>395</v>
      </c>
      <c r="E57" s="19"/>
      <c r="F57" s="19"/>
      <c r="G57" s="19" t="s">
        <v>102</v>
      </c>
      <c r="H57" s="22" t="s">
        <v>396</v>
      </c>
      <c r="I57" s="22" t="s">
        <v>397</v>
      </c>
      <c r="J57" s="22" t="s">
        <v>571</v>
      </c>
      <c r="K57" s="23" t="s">
        <v>572</v>
      </c>
    </row>
    <row r="58" customHeight="1" spans="2:11">
      <c r="B58" s="18"/>
      <c r="C58" s="19" t="s">
        <v>398</v>
      </c>
      <c r="D58" s="19" t="s">
        <v>399</v>
      </c>
      <c r="E58" s="19"/>
      <c r="F58" s="19"/>
      <c r="G58" s="19"/>
      <c r="H58" s="22" t="s">
        <v>400</v>
      </c>
      <c r="I58" s="22" t="s">
        <v>400</v>
      </c>
      <c r="J58" s="22" t="s">
        <v>400</v>
      </c>
      <c r="K58" s="23" t="s">
        <v>400</v>
      </c>
    </row>
    <row r="59" customHeight="1" spans="2:11">
      <c r="B59" s="18"/>
      <c r="C59" s="19"/>
      <c r="D59" s="19" t="s">
        <v>401</v>
      </c>
      <c r="E59" s="19"/>
      <c r="F59" s="19"/>
      <c r="G59" s="19" t="s">
        <v>115</v>
      </c>
      <c r="H59" s="22" t="s">
        <v>402</v>
      </c>
      <c r="I59" s="22" t="s">
        <v>402</v>
      </c>
      <c r="J59" s="22" t="s">
        <v>573</v>
      </c>
      <c r="K59" s="23" t="s">
        <v>573</v>
      </c>
    </row>
    <row r="60" customHeight="1" spans="2:11">
      <c r="B60" s="18"/>
      <c r="C60" s="19"/>
      <c r="D60" s="19" t="s">
        <v>403</v>
      </c>
      <c r="E60" s="19"/>
      <c r="F60" s="19"/>
      <c r="G60" s="19" t="s">
        <v>115</v>
      </c>
      <c r="H60" s="22" t="s">
        <v>404</v>
      </c>
      <c r="I60" s="22" t="s">
        <v>404</v>
      </c>
      <c r="J60" s="22" t="s">
        <v>574</v>
      </c>
      <c r="K60" s="23" t="s">
        <v>574</v>
      </c>
    </row>
    <row r="61" customHeight="1" spans="2:11">
      <c r="B61" s="18"/>
      <c r="C61" s="19" t="s">
        <v>405</v>
      </c>
      <c r="D61" s="19"/>
      <c r="E61" s="19"/>
      <c r="F61" s="19"/>
      <c r="G61" s="19" t="s">
        <v>115</v>
      </c>
      <c r="H61" s="22" t="s">
        <v>406</v>
      </c>
      <c r="I61" s="22" t="s">
        <v>406</v>
      </c>
      <c r="J61" s="22" t="s">
        <v>406</v>
      </c>
      <c r="K61" s="23" t="s">
        <v>406</v>
      </c>
    </row>
    <row r="62" customHeight="1" spans="2:11">
      <c r="B62" s="18"/>
      <c r="C62" s="19" t="s">
        <v>407</v>
      </c>
      <c r="D62" s="19"/>
      <c r="E62" s="19"/>
      <c r="F62" s="19"/>
      <c r="G62" s="19" t="s">
        <v>115</v>
      </c>
      <c r="H62" s="22" t="s">
        <v>408</v>
      </c>
      <c r="I62" s="22" t="s">
        <v>408</v>
      </c>
      <c r="J62" s="22" t="s">
        <v>408</v>
      </c>
      <c r="K62" s="23" t="s">
        <v>408</v>
      </c>
    </row>
    <row r="63" customHeight="1" spans="2:11">
      <c r="B63" s="18" t="s">
        <v>409</v>
      </c>
      <c r="C63" s="19" t="s">
        <v>410</v>
      </c>
      <c r="D63" s="19"/>
      <c r="E63" s="19"/>
      <c r="F63" s="19" t="s">
        <v>411</v>
      </c>
      <c r="G63" s="19"/>
      <c r="H63" s="22" t="s">
        <v>412</v>
      </c>
      <c r="I63" s="22" t="s">
        <v>412</v>
      </c>
      <c r="J63" s="22" t="s">
        <v>412</v>
      </c>
      <c r="K63" s="23" t="s">
        <v>412</v>
      </c>
    </row>
    <row r="64" customHeight="1" spans="2:11">
      <c r="B64" s="18"/>
      <c r="C64" s="19"/>
      <c r="D64" s="19"/>
      <c r="E64" s="19"/>
      <c r="F64" s="19" t="s">
        <v>413</v>
      </c>
      <c r="G64" s="19" t="s">
        <v>166</v>
      </c>
      <c r="H64" s="28">
        <v>3</v>
      </c>
      <c r="I64" s="28">
        <v>3.5</v>
      </c>
      <c r="J64" s="28">
        <v>4</v>
      </c>
      <c r="K64" s="29">
        <v>4</v>
      </c>
    </row>
    <row r="65" customHeight="1" spans="2:11">
      <c r="B65" s="18"/>
      <c r="C65" s="19"/>
      <c r="D65" s="19"/>
      <c r="E65" s="19"/>
      <c r="F65" s="19" t="s">
        <v>362</v>
      </c>
      <c r="G65" s="19" t="s">
        <v>115</v>
      </c>
      <c r="H65" s="22" t="s">
        <v>414</v>
      </c>
      <c r="I65" s="22" t="s">
        <v>414</v>
      </c>
      <c r="J65" s="22" t="s">
        <v>414</v>
      </c>
      <c r="K65" s="23" t="s">
        <v>414</v>
      </c>
    </row>
    <row r="66" customHeight="1" spans="2:11">
      <c r="B66" s="18"/>
      <c r="C66" s="19"/>
      <c r="D66" s="19"/>
      <c r="E66" s="19"/>
      <c r="F66" s="19" t="s">
        <v>415</v>
      </c>
      <c r="G66" s="19" t="s">
        <v>115</v>
      </c>
      <c r="H66" s="28">
        <v>6</v>
      </c>
      <c r="I66" s="28">
        <v>6</v>
      </c>
      <c r="J66" s="28">
        <v>6</v>
      </c>
      <c r="K66" s="29">
        <v>6</v>
      </c>
    </row>
    <row r="67" customHeight="1" spans="2:11">
      <c r="B67" s="18"/>
      <c r="C67" s="19"/>
      <c r="D67" s="19"/>
      <c r="E67" s="19"/>
      <c r="F67" s="19" t="s">
        <v>362</v>
      </c>
      <c r="G67" s="19" t="s">
        <v>115</v>
      </c>
      <c r="H67" s="22" t="s">
        <v>416</v>
      </c>
      <c r="I67" s="22" t="s">
        <v>416</v>
      </c>
      <c r="J67" s="22" t="s">
        <v>416</v>
      </c>
      <c r="K67" s="23" t="s">
        <v>416</v>
      </c>
    </row>
    <row r="68" customHeight="1" spans="2:11">
      <c r="B68" s="18"/>
      <c r="C68" s="19"/>
      <c r="D68" s="19"/>
      <c r="E68" s="19"/>
      <c r="F68" s="19" t="s">
        <v>417</v>
      </c>
      <c r="G68" s="19" t="s">
        <v>115</v>
      </c>
      <c r="H68" s="28">
        <v>9</v>
      </c>
      <c r="I68" s="28">
        <v>12</v>
      </c>
      <c r="J68" s="28">
        <v>15.88</v>
      </c>
      <c r="K68" s="29">
        <v>15.88</v>
      </c>
    </row>
    <row r="69" customHeight="1" spans="2:11">
      <c r="B69" s="18"/>
      <c r="C69" s="19" t="s">
        <v>418</v>
      </c>
      <c r="D69" s="19"/>
      <c r="E69" s="19"/>
      <c r="F69" s="19" t="s">
        <v>419</v>
      </c>
      <c r="G69" s="19"/>
      <c r="H69" s="28" t="s">
        <v>420</v>
      </c>
      <c r="I69" s="28" t="s">
        <v>420</v>
      </c>
      <c r="J69" s="28" t="s">
        <v>420</v>
      </c>
      <c r="K69" s="29" t="s">
        <v>420</v>
      </c>
    </row>
    <row r="70" customHeight="1" spans="2:11">
      <c r="B70" s="18"/>
      <c r="C70" s="19"/>
      <c r="D70" s="19"/>
      <c r="E70" s="19"/>
      <c r="F70" s="19" t="s">
        <v>421</v>
      </c>
      <c r="G70" s="19"/>
      <c r="H70" s="28" t="s">
        <v>422</v>
      </c>
      <c r="I70" s="28" t="s">
        <v>423</v>
      </c>
      <c r="J70" s="28" t="s">
        <v>575</v>
      </c>
      <c r="K70" s="29" t="s">
        <v>575</v>
      </c>
    </row>
    <row r="71" customHeight="1" spans="2:11">
      <c r="B71" s="18"/>
      <c r="C71" s="19" t="s">
        <v>424</v>
      </c>
      <c r="D71" s="19"/>
      <c r="E71" s="19"/>
      <c r="F71" s="19" t="s">
        <v>413</v>
      </c>
      <c r="G71" s="19" t="s">
        <v>166</v>
      </c>
      <c r="H71" s="22" t="s">
        <v>425</v>
      </c>
      <c r="I71" s="22" t="s">
        <v>426</v>
      </c>
      <c r="J71" s="22" t="s">
        <v>576</v>
      </c>
      <c r="K71" s="23" t="s">
        <v>576</v>
      </c>
    </row>
    <row r="72" customHeight="1" spans="2:11">
      <c r="B72" s="18"/>
      <c r="C72" s="19"/>
      <c r="D72" s="19"/>
      <c r="E72" s="19"/>
      <c r="F72" s="19" t="s">
        <v>427</v>
      </c>
      <c r="G72" s="19"/>
      <c r="H72" s="22" t="s">
        <v>332</v>
      </c>
      <c r="I72" s="22" t="s">
        <v>332</v>
      </c>
      <c r="J72" s="22" t="s">
        <v>332</v>
      </c>
      <c r="K72" s="23" t="s">
        <v>332</v>
      </c>
    </row>
    <row r="73" customHeight="1" spans="2:11">
      <c r="B73" s="18"/>
      <c r="C73" s="19"/>
      <c r="D73" s="19"/>
      <c r="E73" s="19"/>
      <c r="F73" s="19" t="s">
        <v>428</v>
      </c>
      <c r="G73" s="19" t="s">
        <v>115</v>
      </c>
      <c r="H73" s="22" t="s">
        <v>429</v>
      </c>
      <c r="I73" s="22" t="s">
        <v>430</v>
      </c>
      <c r="J73" s="22" t="s">
        <v>577</v>
      </c>
      <c r="K73" s="23" t="s">
        <v>577</v>
      </c>
    </row>
    <row r="74" customHeight="1" spans="2:11">
      <c r="B74" s="18"/>
      <c r="C74" s="19"/>
      <c r="D74" s="19"/>
      <c r="E74" s="19"/>
      <c r="F74" s="19" t="s">
        <v>431</v>
      </c>
      <c r="G74" s="19"/>
      <c r="H74" s="22" t="s">
        <v>69</v>
      </c>
      <c r="I74" s="22" t="s">
        <v>69</v>
      </c>
      <c r="J74" s="22" t="s">
        <v>69</v>
      </c>
      <c r="K74" s="23" t="s">
        <v>69</v>
      </c>
    </row>
    <row r="75" customHeight="1" spans="2:11">
      <c r="B75" s="18"/>
      <c r="C75" s="19"/>
      <c r="D75" s="19"/>
      <c r="E75" s="19"/>
      <c r="F75" s="19" t="s">
        <v>432</v>
      </c>
      <c r="G75" s="19" t="s">
        <v>115</v>
      </c>
      <c r="H75" s="22" t="s">
        <v>69</v>
      </c>
      <c r="I75" s="22" t="s">
        <v>69</v>
      </c>
      <c r="J75" s="22" t="s">
        <v>69</v>
      </c>
      <c r="K75" s="23" t="s">
        <v>69</v>
      </c>
    </row>
    <row r="76" customHeight="1" spans="2:11">
      <c r="B76" s="18"/>
      <c r="C76" s="19"/>
      <c r="D76" s="19"/>
      <c r="E76" s="19"/>
      <c r="F76" s="19" t="s">
        <v>433</v>
      </c>
      <c r="G76" s="19" t="s">
        <v>166</v>
      </c>
      <c r="H76" s="22" t="s">
        <v>69</v>
      </c>
      <c r="I76" s="22" t="s">
        <v>69</v>
      </c>
      <c r="J76" s="22" t="s">
        <v>69</v>
      </c>
      <c r="K76" s="23" t="s">
        <v>69</v>
      </c>
    </row>
    <row r="77" customHeight="1" spans="2:11">
      <c r="B77" s="18" t="s">
        <v>434</v>
      </c>
      <c r="C77" s="19" t="s">
        <v>435</v>
      </c>
      <c r="D77" s="19"/>
      <c r="E77" s="19"/>
      <c r="F77" s="19"/>
      <c r="G77" s="19"/>
      <c r="H77" s="22" t="s">
        <v>436</v>
      </c>
      <c r="I77" s="22" t="s">
        <v>437</v>
      </c>
      <c r="J77" s="22" t="s">
        <v>578</v>
      </c>
      <c r="K77" s="23" t="s">
        <v>578</v>
      </c>
    </row>
    <row r="78" customHeight="1" spans="2:11">
      <c r="B78" s="18"/>
      <c r="C78" s="19" t="s">
        <v>438</v>
      </c>
      <c r="D78" s="19" t="s">
        <v>439</v>
      </c>
      <c r="E78" s="19"/>
      <c r="F78" s="19"/>
      <c r="G78" s="19"/>
      <c r="H78" s="22" t="s">
        <v>440</v>
      </c>
      <c r="I78" s="22"/>
      <c r="J78" s="22"/>
      <c r="K78" s="23"/>
    </row>
    <row r="79" customHeight="1" spans="2:11">
      <c r="B79" s="18"/>
      <c r="C79" s="19"/>
      <c r="D79" s="19" t="s">
        <v>441</v>
      </c>
      <c r="E79" s="19"/>
      <c r="F79" s="19"/>
      <c r="G79" s="19"/>
      <c r="H79" s="22" t="s">
        <v>89</v>
      </c>
      <c r="I79" s="22" t="s">
        <v>89</v>
      </c>
      <c r="J79" s="22" t="s">
        <v>89</v>
      </c>
      <c r="K79" s="23" t="s">
        <v>89</v>
      </c>
    </row>
    <row r="80" customHeight="1" spans="2:11">
      <c r="B80" s="18"/>
      <c r="C80" s="19"/>
      <c r="D80" s="19" t="s">
        <v>442</v>
      </c>
      <c r="E80" s="19"/>
      <c r="F80" s="19"/>
      <c r="G80" s="19" t="s">
        <v>52</v>
      </c>
      <c r="H80" s="22" t="s">
        <v>443</v>
      </c>
      <c r="I80" s="22" t="s">
        <v>444</v>
      </c>
      <c r="J80" s="22" t="s">
        <v>579</v>
      </c>
      <c r="K80" s="23" t="s">
        <v>579</v>
      </c>
    </row>
    <row r="81" customHeight="1" spans="2:11">
      <c r="B81" s="18"/>
      <c r="C81" s="19"/>
      <c r="D81" s="19" t="s">
        <v>445</v>
      </c>
      <c r="E81" s="19"/>
      <c r="F81" s="19"/>
      <c r="G81" s="19" t="s">
        <v>52</v>
      </c>
      <c r="H81" s="22" t="s">
        <v>446</v>
      </c>
      <c r="I81" s="22" t="s">
        <v>447</v>
      </c>
      <c r="J81" s="22" t="s">
        <v>580</v>
      </c>
      <c r="K81" s="23" t="s">
        <v>580</v>
      </c>
    </row>
    <row r="82" customHeight="1" spans="2:11">
      <c r="B82" s="18"/>
      <c r="C82" s="19"/>
      <c r="D82" s="19" t="s">
        <v>448</v>
      </c>
      <c r="E82" s="19"/>
      <c r="F82" s="19"/>
      <c r="G82" s="19" t="s">
        <v>43</v>
      </c>
      <c r="H82" s="22" t="s">
        <v>449</v>
      </c>
      <c r="I82" s="22" t="s">
        <v>308</v>
      </c>
      <c r="J82" s="22" t="s">
        <v>519</v>
      </c>
      <c r="K82" s="23" t="s">
        <v>519</v>
      </c>
    </row>
    <row r="83" customHeight="1" spans="2:11">
      <c r="B83" s="18"/>
      <c r="C83" s="19"/>
      <c r="D83" s="19" t="s">
        <v>450</v>
      </c>
      <c r="E83" s="19"/>
      <c r="F83" s="19"/>
      <c r="G83" s="19" t="s">
        <v>43</v>
      </c>
      <c r="H83" s="22" t="s">
        <v>451</v>
      </c>
      <c r="I83" s="22" t="s">
        <v>338</v>
      </c>
      <c r="J83" s="22" t="s">
        <v>581</v>
      </c>
      <c r="K83" s="23" t="s">
        <v>581</v>
      </c>
    </row>
    <row r="84" customHeight="1" spans="2:11">
      <c r="B84" s="18"/>
      <c r="C84" s="19"/>
      <c r="D84" s="19" t="s">
        <v>452</v>
      </c>
      <c r="E84" s="19"/>
      <c r="F84" s="19"/>
      <c r="G84" s="19"/>
      <c r="H84" s="22" t="s">
        <v>69</v>
      </c>
      <c r="I84" s="22" t="s">
        <v>69</v>
      </c>
      <c r="J84" s="22" t="s">
        <v>69</v>
      </c>
      <c r="K84" s="23" t="s">
        <v>69</v>
      </c>
    </row>
    <row r="85" customHeight="1" spans="2:11">
      <c r="B85" s="18"/>
      <c r="C85" s="19"/>
      <c r="D85" s="19" t="s">
        <v>453</v>
      </c>
      <c r="E85" s="19"/>
      <c r="F85" s="19"/>
      <c r="G85" s="19" t="s">
        <v>454</v>
      </c>
      <c r="H85" s="22" t="s">
        <v>69</v>
      </c>
      <c r="I85" s="22" t="s">
        <v>69</v>
      </c>
      <c r="J85" s="22" t="s">
        <v>69</v>
      </c>
      <c r="K85" s="23" t="s">
        <v>69</v>
      </c>
    </row>
    <row r="86" customHeight="1" spans="2:11">
      <c r="B86" s="18"/>
      <c r="C86" s="19"/>
      <c r="D86" s="19" t="s">
        <v>455</v>
      </c>
      <c r="E86" s="19"/>
      <c r="F86" s="19"/>
      <c r="G86" s="19" t="s">
        <v>456</v>
      </c>
      <c r="H86" s="22" t="s">
        <v>457</v>
      </c>
      <c r="I86" s="22" t="s">
        <v>458</v>
      </c>
      <c r="J86" s="22" t="s">
        <v>582</v>
      </c>
      <c r="K86" s="23" t="s">
        <v>582</v>
      </c>
    </row>
    <row r="87" customHeight="1" spans="2:11">
      <c r="B87" s="18"/>
      <c r="C87" s="19"/>
      <c r="D87" s="19" t="s">
        <v>459</v>
      </c>
      <c r="E87" s="19"/>
      <c r="F87" s="19"/>
      <c r="G87" s="19"/>
      <c r="H87" s="22" t="s">
        <v>69</v>
      </c>
      <c r="I87" s="22" t="s">
        <v>69</v>
      </c>
      <c r="J87" s="22" t="s">
        <v>69</v>
      </c>
      <c r="K87" s="23" t="s">
        <v>69</v>
      </c>
    </row>
    <row r="88" customHeight="1" spans="2:11">
      <c r="B88" s="18"/>
      <c r="C88" s="19" t="s">
        <v>460</v>
      </c>
      <c r="D88" s="19" t="s">
        <v>461</v>
      </c>
      <c r="E88" s="19" t="s">
        <v>462</v>
      </c>
      <c r="F88" s="19"/>
      <c r="G88" s="19"/>
      <c r="H88" s="22" t="s">
        <v>463</v>
      </c>
      <c r="I88" s="22" t="s">
        <v>463</v>
      </c>
      <c r="J88" s="22" t="s">
        <v>463</v>
      </c>
      <c r="K88" s="23" t="s">
        <v>463</v>
      </c>
    </row>
    <row r="89" customHeight="1" spans="2:11">
      <c r="B89" s="18"/>
      <c r="C89" s="19"/>
      <c r="D89" s="19"/>
      <c r="E89" s="19" t="s">
        <v>464</v>
      </c>
      <c r="F89" s="19"/>
      <c r="G89" s="19" t="s">
        <v>46</v>
      </c>
      <c r="H89" s="22" t="s">
        <v>465</v>
      </c>
      <c r="I89" s="22" t="s">
        <v>465</v>
      </c>
      <c r="J89" s="22" t="s">
        <v>465</v>
      </c>
      <c r="K89" s="23" t="s">
        <v>465</v>
      </c>
    </row>
    <row r="90" customHeight="1" spans="2:11">
      <c r="B90" s="18"/>
      <c r="C90" s="19"/>
      <c r="D90" s="19"/>
      <c r="E90" s="19" t="s">
        <v>466</v>
      </c>
      <c r="F90" s="19"/>
      <c r="G90" s="19"/>
      <c r="H90" s="22" t="s">
        <v>372</v>
      </c>
      <c r="I90" s="22" t="s">
        <v>372</v>
      </c>
      <c r="J90" s="22" t="s">
        <v>372</v>
      </c>
      <c r="K90" s="23" t="s">
        <v>372</v>
      </c>
    </row>
    <row r="91" customHeight="1" spans="2:11">
      <c r="B91" s="18"/>
      <c r="C91" s="19"/>
      <c r="D91" s="19"/>
      <c r="E91" s="19" t="s">
        <v>350</v>
      </c>
      <c r="F91" s="19"/>
      <c r="G91" s="19" t="s">
        <v>115</v>
      </c>
      <c r="H91" s="22" t="s">
        <v>467</v>
      </c>
      <c r="I91" s="22" t="s">
        <v>467</v>
      </c>
      <c r="J91" s="22" t="s">
        <v>583</v>
      </c>
      <c r="K91" s="23" t="s">
        <v>583</v>
      </c>
    </row>
    <row r="92" customHeight="1" spans="2:11">
      <c r="B92" s="18"/>
      <c r="C92" s="19"/>
      <c r="D92" s="19" t="s">
        <v>468</v>
      </c>
      <c r="E92" s="19" t="s">
        <v>379</v>
      </c>
      <c r="F92" s="19"/>
      <c r="G92" s="19"/>
      <c r="H92" s="22" t="s">
        <v>469</v>
      </c>
      <c r="I92" s="22" t="s">
        <v>469</v>
      </c>
      <c r="J92" s="28"/>
      <c r="K92" s="29"/>
    </row>
    <row r="93" customHeight="1" spans="2:11">
      <c r="B93" s="18"/>
      <c r="C93" s="19"/>
      <c r="D93" s="19"/>
      <c r="E93" s="19" t="s">
        <v>354</v>
      </c>
      <c r="F93" s="19"/>
      <c r="G93" s="19" t="s">
        <v>46</v>
      </c>
      <c r="H93" s="22" t="s">
        <v>335</v>
      </c>
      <c r="I93" s="22" t="s">
        <v>335</v>
      </c>
      <c r="J93" s="22" t="s">
        <v>335</v>
      </c>
      <c r="K93" s="23" t="s">
        <v>335</v>
      </c>
    </row>
    <row r="94" customHeight="1" spans="2:11">
      <c r="B94" s="18"/>
      <c r="C94" s="19"/>
      <c r="D94" s="19"/>
      <c r="E94" s="19" t="s">
        <v>470</v>
      </c>
      <c r="F94" s="19"/>
      <c r="G94" s="19"/>
      <c r="H94" s="22" t="s">
        <v>382</v>
      </c>
      <c r="I94" s="22" t="s">
        <v>382</v>
      </c>
      <c r="J94" s="22" t="s">
        <v>382</v>
      </c>
      <c r="K94" s="23" t="s">
        <v>382</v>
      </c>
    </row>
    <row r="95" customHeight="1" spans="2:11">
      <c r="B95" s="18"/>
      <c r="C95" s="19"/>
      <c r="D95" s="19"/>
      <c r="E95" s="19" t="s">
        <v>383</v>
      </c>
      <c r="F95" s="19"/>
      <c r="G95" s="19" t="s">
        <v>384</v>
      </c>
      <c r="H95" s="22" t="s">
        <v>69</v>
      </c>
      <c r="I95" s="22" t="s">
        <v>69</v>
      </c>
      <c r="J95" s="22" t="s">
        <v>69</v>
      </c>
      <c r="K95" s="23" t="s">
        <v>69</v>
      </c>
    </row>
    <row r="96" customHeight="1" spans="2:11">
      <c r="B96" s="18"/>
      <c r="C96" s="19"/>
      <c r="D96" s="19"/>
      <c r="E96" s="19" t="s">
        <v>385</v>
      </c>
      <c r="F96" s="19"/>
      <c r="G96" s="19" t="s">
        <v>386</v>
      </c>
      <c r="H96" s="22" t="s">
        <v>69</v>
      </c>
      <c r="I96" s="22" t="s">
        <v>69</v>
      </c>
      <c r="J96" s="22" t="s">
        <v>69</v>
      </c>
      <c r="K96" s="23" t="s">
        <v>69</v>
      </c>
    </row>
    <row r="97" customHeight="1" spans="2:11">
      <c r="B97" s="18"/>
      <c r="C97" s="19"/>
      <c r="D97" s="19"/>
      <c r="E97" s="19" t="s">
        <v>389</v>
      </c>
      <c r="F97" s="19"/>
      <c r="G97" s="19" t="s">
        <v>43</v>
      </c>
      <c r="H97" s="22" t="s">
        <v>471</v>
      </c>
      <c r="I97" s="22" t="s">
        <v>471</v>
      </c>
      <c r="J97" s="22" t="s">
        <v>471</v>
      </c>
      <c r="K97" s="23" t="s">
        <v>471</v>
      </c>
    </row>
    <row r="98" customHeight="1" spans="2:11">
      <c r="B98" s="18"/>
      <c r="C98" s="19"/>
      <c r="D98" s="19"/>
      <c r="E98" s="19" t="s">
        <v>391</v>
      </c>
      <c r="F98" s="19"/>
      <c r="G98" s="19" t="s">
        <v>52</v>
      </c>
      <c r="H98" s="22" t="s">
        <v>472</v>
      </c>
      <c r="I98" s="22" t="s">
        <v>472</v>
      </c>
      <c r="J98" s="22" t="s">
        <v>472</v>
      </c>
      <c r="K98" s="23" t="s">
        <v>472</v>
      </c>
    </row>
    <row r="99" customHeight="1" spans="2:11">
      <c r="B99" s="18"/>
      <c r="C99" s="19"/>
      <c r="D99" s="19"/>
      <c r="E99" s="19" t="s">
        <v>473</v>
      </c>
      <c r="F99" s="19"/>
      <c r="G99" s="19" t="s">
        <v>52</v>
      </c>
      <c r="H99" s="22" t="s">
        <v>474</v>
      </c>
      <c r="I99" s="22" t="s">
        <v>474</v>
      </c>
      <c r="J99" s="22" t="s">
        <v>474</v>
      </c>
      <c r="K99" s="23" t="s">
        <v>474</v>
      </c>
    </row>
    <row r="100" customHeight="1" spans="2:11">
      <c r="B100" s="18"/>
      <c r="C100" s="19"/>
      <c r="D100" s="19" t="s">
        <v>475</v>
      </c>
      <c r="E100" s="19"/>
      <c r="F100" s="19"/>
      <c r="G100" s="19" t="s">
        <v>102</v>
      </c>
      <c r="H100" s="22" t="s">
        <v>69</v>
      </c>
      <c r="I100" s="22" t="s">
        <v>69</v>
      </c>
      <c r="J100" s="22" t="s">
        <v>69</v>
      </c>
      <c r="K100" s="23" t="s">
        <v>69</v>
      </c>
    </row>
    <row r="101" customHeight="1" spans="2:11">
      <c r="B101" s="18"/>
      <c r="C101" s="19" t="s">
        <v>476</v>
      </c>
      <c r="D101" s="19" t="s">
        <v>333</v>
      </c>
      <c r="E101" s="19"/>
      <c r="F101" s="19"/>
      <c r="G101" s="19" t="s">
        <v>334</v>
      </c>
      <c r="H101" s="22" t="s">
        <v>335</v>
      </c>
      <c r="I101" s="22" t="s">
        <v>336</v>
      </c>
      <c r="J101" s="28">
        <v>1.7</v>
      </c>
      <c r="K101" s="29">
        <v>2</v>
      </c>
    </row>
    <row r="102" customHeight="1" spans="2:11">
      <c r="B102" s="18"/>
      <c r="C102" s="19"/>
      <c r="D102" s="19" t="s">
        <v>337</v>
      </c>
      <c r="E102" s="19"/>
      <c r="F102" s="19"/>
      <c r="G102" s="19" t="s">
        <v>115</v>
      </c>
      <c r="H102" s="22" t="s">
        <v>338</v>
      </c>
      <c r="I102" s="22" t="s">
        <v>338</v>
      </c>
      <c r="J102" s="22" t="s">
        <v>338</v>
      </c>
      <c r="K102" s="23" t="s">
        <v>338</v>
      </c>
    </row>
    <row r="103" customHeight="1" spans="2:11">
      <c r="B103" s="18"/>
      <c r="C103" s="19"/>
      <c r="D103" s="19" t="s">
        <v>339</v>
      </c>
      <c r="E103" s="19"/>
      <c r="F103" s="19"/>
      <c r="G103" s="19" t="s">
        <v>115</v>
      </c>
      <c r="H103" s="22" t="s">
        <v>340</v>
      </c>
      <c r="I103" s="22" t="s">
        <v>341</v>
      </c>
      <c r="J103" s="22" t="s">
        <v>341</v>
      </c>
      <c r="K103" s="23" t="s">
        <v>341</v>
      </c>
    </row>
    <row r="104" customHeight="1" spans="2:11">
      <c r="B104" s="18"/>
      <c r="C104" s="19"/>
      <c r="D104" s="19" t="s">
        <v>477</v>
      </c>
      <c r="E104" s="19"/>
      <c r="F104" s="19"/>
      <c r="G104" s="19" t="s">
        <v>46</v>
      </c>
      <c r="H104" s="22" t="s">
        <v>478</v>
      </c>
      <c r="I104" s="22" t="s">
        <v>479</v>
      </c>
      <c r="J104" s="22" t="s">
        <v>479</v>
      </c>
      <c r="K104" s="23" t="s">
        <v>479</v>
      </c>
    </row>
    <row r="105" customHeight="1" spans="2:11">
      <c r="B105" s="18"/>
      <c r="C105" s="19"/>
      <c r="D105" s="19" t="s">
        <v>480</v>
      </c>
      <c r="E105" s="19"/>
      <c r="F105" s="19"/>
      <c r="G105" s="19"/>
      <c r="H105" s="22" t="s">
        <v>481</v>
      </c>
      <c r="I105" s="22" t="s">
        <v>481</v>
      </c>
      <c r="J105" s="22" t="s">
        <v>481</v>
      </c>
      <c r="K105" s="23" t="s">
        <v>481</v>
      </c>
    </row>
    <row r="106" customHeight="1" spans="2:11">
      <c r="B106" s="18"/>
      <c r="C106" s="19"/>
      <c r="D106" s="19" t="s">
        <v>482</v>
      </c>
      <c r="E106" s="19" t="s">
        <v>483</v>
      </c>
      <c r="F106" s="19"/>
      <c r="G106" s="19"/>
      <c r="H106" s="22" t="s">
        <v>347</v>
      </c>
      <c r="I106" s="22" t="s">
        <v>347</v>
      </c>
      <c r="J106" s="22" t="s">
        <v>347</v>
      </c>
      <c r="K106" s="23" t="s">
        <v>347</v>
      </c>
    </row>
    <row r="107" customHeight="1" spans="2:11">
      <c r="B107" s="18"/>
      <c r="C107" s="19"/>
      <c r="D107" s="19"/>
      <c r="E107" s="19" t="s">
        <v>413</v>
      </c>
      <c r="F107" s="19"/>
      <c r="G107" s="19" t="s">
        <v>115</v>
      </c>
      <c r="H107" s="22" t="s">
        <v>484</v>
      </c>
      <c r="I107" s="22" t="s">
        <v>484</v>
      </c>
      <c r="J107" s="28">
        <v>820</v>
      </c>
      <c r="K107" s="29">
        <v>820</v>
      </c>
    </row>
    <row r="108" customHeight="1" spans="2:11">
      <c r="B108" s="18"/>
      <c r="C108" s="19"/>
      <c r="D108" s="19"/>
      <c r="E108" s="19" t="s">
        <v>485</v>
      </c>
      <c r="F108" s="19"/>
      <c r="G108" s="19" t="s">
        <v>115</v>
      </c>
      <c r="H108" s="22" t="s">
        <v>351</v>
      </c>
      <c r="I108" s="22" t="s">
        <v>351</v>
      </c>
      <c r="J108" s="28">
        <v>7</v>
      </c>
      <c r="K108" s="29">
        <v>7</v>
      </c>
    </row>
    <row r="109" customHeight="1" spans="2:11">
      <c r="B109" s="18"/>
      <c r="C109" s="19"/>
      <c r="D109" s="19"/>
      <c r="E109" s="19" t="s">
        <v>362</v>
      </c>
      <c r="F109" s="19"/>
      <c r="G109" s="19" t="s">
        <v>115</v>
      </c>
      <c r="H109" s="22" t="s">
        <v>353</v>
      </c>
      <c r="I109" s="22" t="s">
        <v>353</v>
      </c>
      <c r="J109" s="22" t="s">
        <v>353</v>
      </c>
      <c r="K109" s="23" t="s">
        <v>353</v>
      </c>
    </row>
    <row r="110" customHeight="1" spans="2:11">
      <c r="B110" s="18"/>
      <c r="C110" s="19"/>
      <c r="D110" s="19"/>
      <c r="E110" s="19" t="s">
        <v>354</v>
      </c>
      <c r="F110" s="19"/>
      <c r="G110" s="19" t="s">
        <v>46</v>
      </c>
      <c r="H110" s="22" t="s">
        <v>486</v>
      </c>
      <c r="I110" s="22" t="s">
        <v>487</v>
      </c>
      <c r="J110" s="28">
        <v>26</v>
      </c>
      <c r="K110" s="29">
        <v>26</v>
      </c>
    </row>
    <row r="111" customHeight="1" spans="2:11">
      <c r="B111" s="18"/>
      <c r="C111" s="19"/>
      <c r="D111" s="19" t="s">
        <v>357</v>
      </c>
      <c r="E111" s="19" t="s">
        <v>358</v>
      </c>
      <c r="F111" s="19"/>
      <c r="G111" s="19"/>
      <c r="H111" s="22" t="s">
        <v>359</v>
      </c>
      <c r="I111" s="22" t="s">
        <v>359</v>
      </c>
      <c r="J111" s="22" t="s">
        <v>359</v>
      </c>
      <c r="K111" s="23" t="s">
        <v>359</v>
      </c>
    </row>
    <row r="112" customHeight="1" spans="2:11">
      <c r="B112" s="18"/>
      <c r="C112" s="19"/>
      <c r="D112" s="19"/>
      <c r="E112" s="19" t="s">
        <v>360</v>
      </c>
      <c r="F112" s="19"/>
      <c r="G112" s="19"/>
      <c r="H112" s="22" t="s">
        <v>361</v>
      </c>
      <c r="I112" s="22" t="s">
        <v>361</v>
      </c>
      <c r="J112" s="22" t="s">
        <v>361</v>
      </c>
      <c r="K112" s="23" t="s">
        <v>361</v>
      </c>
    </row>
    <row r="113" customHeight="1" spans="2:11">
      <c r="B113" s="18"/>
      <c r="C113" s="19"/>
      <c r="D113" s="19"/>
      <c r="E113" s="19" t="s">
        <v>362</v>
      </c>
      <c r="F113" s="19"/>
      <c r="G113" s="19" t="s">
        <v>115</v>
      </c>
      <c r="H113" s="22" t="s">
        <v>363</v>
      </c>
      <c r="I113" s="22" t="s">
        <v>363</v>
      </c>
      <c r="J113" s="22" t="s">
        <v>363</v>
      </c>
      <c r="K113" s="23" t="s">
        <v>363</v>
      </c>
    </row>
    <row r="114" customHeight="1" spans="2:11">
      <c r="B114" s="18"/>
      <c r="C114" s="19"/>
      <c r="D114" s="19"/>
      <c r="E114" s="19" t="s">
        <v>488</v>
      </c>
      <c r="F114" s="19"/>
      <c r="G114" s="19" t="s">
        <v>115</v>
      </c>
      <c r="H114" s="28">
        <v>1.4</v>
      </c>
      <c r="I114" s="28">
        <v>1.4</v>
      </c>
      <c r="J114" s="28">
        <v>1.4</v>
      </c>
      <c r="K114" s="29">
        <v>1.4</v>
      </c>
    </row>
    <row r="115" customHeight="1" spans="2:11">
      <c r="B115" s="18"/>
      <c r="C115" s="19"/>
      <c r="D115" s="19"/>
      <c r="E115" s="19" t="s">
        <v>365</v>
      </c>
      <c r="F115" s="19"/>
      <c r="G115" s="19" t="s">
        <v>46</v>
      </c>
      <c r="H115" s="28">
        <v>18</v>
      </c>
      <c r="I115" s="28">
        <v>18</v>
      </c>
      <c r="J115" s="28">
        <v>18</v>
      </c>
      <c r="K115" s="29">
        <v>18</v>
      </c>
    </row>
    <row r="116" customHeight="1" spans="2:11">
      <c r="B116" s="18"/>
      <c r="C116" s="19"/>
      <c r="D116" s="19" t="s">
        <v>489</v>
      </c>
      <c r="E116" s="19"/>
      <c r="F116" s="19"/>
      <c r="G116" s="19" t="s">
        <v>490</v>
      </c>
      <c r="H116" s="22" t="s">
        <v>491</v>
      </c>
      <c r="I116" s="22" t="s">
        <v>491</v>
      </c>
      <c r="J116" s="22" t="s">
        <v>584</v>
      </c>
      <c r="K116" s="23" t="s">
        <v>584</v>
      </c>
    </row>
    <row r="117" customHeight="1" spans="2:11">
      <c r="B117" s="18"/>
      <c r="C117" s="19" t="s">
        <v>492</v>
      </c>
      <c r="D117" s="19" t="s">
        <v>493</v>
      </c>
      <c r="E117" s="19"/>
      <c r="F117" s="19"/>
      <c r="G117" s="19"/>
      <c r="H117" s="20" t="s">
        <v>494</v>
      </c>
      <c r="I117" s="20" t="s">
        <v>494</v>
      </c>
      <c r="J117" s="20" t="s">
        <v>494</v>
      </c>
      <c r="K117" s="21" t="s">
        <v>494</v>
      </c>
    </row>
    <row r="118" customHeight="1" spans="2:11">
      <c r="B118" s="18"/>
      <c r="C118" s="19"/>
      <c r="D118" s="19" t="s">
        <v>495</v>
      </c>
      <c r="E118" s="19" t="s">
        <v>358</v>
      </c>
      <c r="F118" s="19"/>
      <c r="G118" s="19"/>
      <c r="H118" s="22" t="s">
        <v>69</v>
      </c>
      <c r="I118" s="22" t="s">
        <v>69</v>
      </c>
      <c r="J118" s="22" t="s">
        <v>69</v>
      </c>
      <c r="K118" s="23" t="s">
        <v>69</v>
      </c>
    </row>
    <row r="119" customHeight="1" spans="2:11">
      <c r="B119" s="18"/>
      <c r="C119" s="19"/>
      <c r="D119" s="19"/>
      <c r="E119" s="19" t="s">
        <v>496</v>
      </c>
      <c r="F119" s="19"/>
      <c r="G119" s="19" t="s">
        <v>115</v>
      </c>
      <c r="H119" s="22" t="s">
        <v>69</v>
      </c>
      <c r="I119" s="22" t="s">
        <v>69</v>
      </c>
      <c r="J119" s="28" t="s">
        <v>69</v>
      </c>
      <c r="K119" s="29" t="s">
        <v>69</v>
      </c>
    </row>
    <row r="120" customHeight="1" spans="2:11">
      <c r="B120" s="18"/>
      <c r="C120" s="19"/>
      <c r="D120" s="19"/>
      <c r="E120" s="19" t="s">
        <v>497</v>
      </c>
      <c r="F120" s="19"/>
      <c r="G120" s="19" t="s">
        <v>115</v>
      </c>
      <c r="H120" s="22" t="s">
        <v>69</v>
      </c>
      <c r="I120" s="22" t="s">
        <v>69</v>
      </c>
      <c r="J120" s="22" t="s">
        <v>69</v>
      </c>
      <c r="K120" s="23" t="s">
        <v>69</v>
      </c>
    </row>
    <row r="121" customHeight="1" spans="2:11">
      <c r="B121" s="18"/>
      <c r="C121" s="19" t="s">
        <v>498</v>
      </c>
      <c r="D121" s="19" t="s">
        <v>358</v>
      </c>
      <c r="E121" s="19"/>
      <c r="F121" s="19"/>
      <c r="G121" s="19"/>
      <c r="H121" s="22" t="s">
        <v>499</v>
      </c>
      <c r="I121" s="22" t="s">
        <v>499</v>
      </c>
      <c r="J121" s="22" t="s">
        <v>499</v>
      </c>
      <c r="K121" s="23" t="s">
        <v>499</v>
      </c>
    </row>
    <row r="122" customHeight="1" spans="2:11">
      <c r="B122" s="18"/>
      <c r="C122" s="19"/>
      <c r="D122" s="19" t="s">
        <v>500</v>
      </c>
      <c r="E122" s="19" t="s">
        <v>501</v>
      </c>
      <c r="F122" s="19"/>
      <c r="G122" s="19" t="s">
        <v>115</v>
      </c>
      <c r="H122" s="22" t="s">
        <v>429</v>
      </c>
      <c r="I122" s="22" t="s">
        <v>429</v>
      </c>
      <c r="J122" s="22" t="s">
        <v>585</v>
      </c>
      <c r="K122" s="23" t="s">
        <v>585</v>
      </c>
    </row>
    <row r="123" customHeight="1" spans="2:11">
      <c r="B123" s="18"/>
      <c r="C123" s="19"/>
      <c r="D123" s="19"/>
      <c r="E123" s="19" t="s">
        <v>502</v>
      </c>
      <c r="F123" s="19"/>
      <c r="G123" s="19" t="s">
        <v>115</v>
      </c>
      <c r="H123" s="22" t="s">
        <v>416</v>
      </c>
      <c r="I123" s="22" t="s">
        <v>416</v>
      </c>
      <c r="J123" s="22" t="s">
        <v>416</v>
      </c>
      <c r="K123" s="23" t="s">
        <v>416</v>
      </c>
    </row>
    <row r="124" customHeight="1" spans="2:11">
      <c r="B124" s="18"/>
      <c r="C124" s="19"/>
      <c r="D124" s="19"/>
      <c r="E124" s="19" t="s">
        <v>503</v>
      </c>
      <c r="F124" s="19"/>
      <c r="G124" s="19" t="s">
        <v>115</v>
      </c>
      <c r="H124" s="22" t="s">
        <v>416</v>
      </c>
      <c r="I124" s="22" t="s">
        <v>416</v>
      </c>
      <c r="J124" s="22" t="s">
        <v>416</v>
      </c>
      <c r="K124" s="23" t="s">
        <v>416</v>
      </c>
    </row>
    <row r="125" customHeight="1" spans="2:11">
      <c r="B125" s="18"/>
      <c r="C125" s="19"/>
      <c r="D125" s="19"/>
      <c r="E125" s="19" t="s">
        <v>504</v>
      </c>
      <c r="F125" s="19"/>
      <c r="G125" s="19" t="s">
        <v>115</v>
      </c>
      <c r="H125" s="22" t="s">
        <v>416</v>
      </c>
      <c r="I125" s="22" t="s">
        <v>416</v>
      </c>
      <c r="J125" s="22" t="s">
        <v>416</v>
      </c>
      <c r="K125" s="23" t="s">
        <v>416</v>
      </c>
    </row>
    <row r="126" customHeight="1" spans="2:11">
      <c r="B126" s="18"/>
      <c r="C126" s="19"/>
      <c r="D126" s="19" t="s">
        <v>505</v>
      </c>
      <c r="E126" s="19"/>
      <c r="F126" s="19"/>
      <c r="G126" s="19"/>
      <c r="H126" s="22" t="s">
        <v>506</v>
      </c>
      <c r="I126" s="22" t="s">
        <v>506</v>
      </c>
      <c r="J126" s="22" t="s">
        <v>506</v>
      </c>
      <c r="K126" s="23" t="s">
        <v>506</v>
      </c>
    </row>
    <row r="127" customHeight="1" spans="2:11">
      <c r="B127" s="18"/>
      <c r="C127" s="19" t="s">
        <v>507</v>
      </c>
      <c r="D127" s="19" t="s">
        <v>508</v>
      </c>
      <c r="E127" s="19"/>
      <c r="F127" s="19"/>
      <c r="G127" s="19"/>
      <c r="H127" s="22" t="s">
        <v>509</v>
      </c>
      <c r="I127" s="22" t="s">
        <v>509</v>
      </c>
      <c r="J127" s="22" t="s">
        <v>509</v>
      </c>
      <c r="K127" s="23" t="s">
        <v>509</v>
      </c>
    </row>
    <row r="128" customHeight="1" spans="2:11">
      <c r="B128" s="18"/>
      <c r="C128" s="19"/>
      <c r="D128" s="19" t="s">
        <v>510</v>
      </c>
      <c r="E128" s="19"/>
      <c r="F128" s="19"/>
      <c r="G128" s="19" t="s">
        <v>115</v>
      </c>
      <c r="H128" s="22" t="s">
        <v>511</v>
      </c>
      <c r="I128" s="22" t="s">
        <v>511</v>
      </c>
      <c r="J128" s="28" t="s">
        <v>586</v>
      </c>
      <c r="K128" s="29" t="s">
        <v>586</v>
      </c>
    </row>
    <row r="129" customHeight="1" spans="2:11">
      <c r="B129" s="18"/>
      <c r="C129" s="19"/>
      <c r="D129" s="19" t="s">
        <v>512</v>
      </c>
      <c r="E129" s="19"/>
      <c r="F129" s="19"/>
      <c r="G129" s="19" t="s">
        <v>115</v>
      </c>
      <c r="H129" s="22" t="s">
        <v>513</v>
      </c>
      <c r="I129" s="22" t="s">
        <v>513</v>
      </c>
      <c r="J129" s="28" t="s">
        <v>587</v>
      </c>
      <c r="K129" s="29" t="s">
        <v>587</v>
      </c>
    </row>
    <row r="130" customHeight="1" spans="2:11">
      <c r="B130" s="18" t="s">
        <v>514</v>
      </c>
      <c r="C130" s="19" t="s">
        <v>515</v>
      </c>
      <c r="D130" s="19"/>
      <c r="E130" s="19"/>
      <c r="F130" s="19"/>
      <c r="G130" s="19" t="s">
        <v>516</v>
      </c>
      <c r="H130" s="22" t="s">
        <v>335</v>
      </c>
      <c r="I130" s="22" t="s">
        <v>335</v>
      </c>
      <c r="J130" s="22" t="s">
        <v>335</v>
      </c>
      <c r="K130" s="23" t="s">
        <v>335</v>
      </c>
    </row>
    <row r="131" customHeight="1" spans="2:11">
      <c r="B131" s="18"/>
      <c r="C131" s="19" t="s">
        <v>517</v>
      </c>
      <c r="D131" s="19"/>
      <c r="E131" s="19"/>
      <c r="F131" s="19"/>
      <c r="G131" s="19" t="s">
        <v>516</v>
      </c>
      <c r="H131" s="22" t="s">
        <v>336</v>
      </c>
      <c r="I131" s="22" t="s">
        <v>336</v>
      </c>
      <c r="J131" s="22" t="s">
        <v>336</v>
      </c>
      <c r="K131" s="23" t="s">
        <v>336</v>
      </c>
    </row>
    <row r="132" customHeight="1" spans="2:11">
      <c r="B132" s="18"/>
      <c r="C132" s="19" t="s">
        <v>518</v>
      </c>
      <c r="D132" s="19"/>
      <c r="E132" s="19"/>
      <c r="F132" s="19"/>
      <c r="G132" s="19" t="s">
        <v>516</v>
      </c>
      <c r="H132" s="22" t="s">
        <v>465</v>
      </c>
      <c r="I132" s="22" t="s">
        <v>465</v>
      </c>
      <c r="J132" s="22" t="s">
        <v>465</v>
      </c>
      <c r="K132" s="23" t="s">
        <v>465</v>
      </c>
    </row>
    <row r="133" customHeight="1" spans="2:11">
      <c r="B133" s="18"/>
      <c r="C133" s="19" t="s">
        <v>81</v>
      </c>
      <c r="D133" s="19"/>
      <c r="E133" s="19"/>
      <c r="F133" s="19"/>
      <c r="G133" s="19" t="s">
        <v>516</v>
      </c>
      <c r="H133" s="22" t="s">
        <v>519</v>
      </c>
      <c r="I133" s="22" t="s">
        <v>519</v>
      </c>
      <c r="J133" s="22" t="s">
        <v>519</v>
      </c>
      <c r="K133" s="23" t="s">
        <v>519</v>
      </c>
    </row>
    <row r="134" customHeight="1" spans="2:11">
      <c r="B134" s="18" t="s">
        <v>520</v>
      </c>
      <c r="C134" s="19"/>
      <c r="D134" s="19"/>
      <c r="E134" s="19"/>
      <c r="F134" s="19"/>
      <c r="G134" s="19" t="s">
        <v>169</v>
      </c>
      <c r="H134" s="28"/>
      <c r="I134" s="22"/>
      <c r="J134" s="28"/>
      <c r="K134" s="29"/>
    </row>
    <row r="135" customHeight="1" spans="2:11">
      <c r="B135" s="32" t="s">
        <v>521</v>
      </c>
      <c r="C135" s="33"/>
      <c r="D135" s="33"/>
      <c r="E135" s="33"/>
      <c r="F135" s="33"/>
      <c r="G135" s="33"/>
      <c r="H135" s="33"/>
      <c r="I135" s="33"/>
      <c r="J135" s="33"/>
      <c r="K135" s="34"/>
    </row>
    <row r="136" ht="91" customHeight="1" spans="2:11">
      <c r="B136" s="35" t="s">
        <v>522</v>
      </c>
      <c r="C136" s="36"/>
      <c r="D136" s="36"/>
      <c r="E136" s="36"/>
      <c r="F136" s="36"/>
      <c r="G136" s="36"/>
      <c r="H136" s="36"/>
      <c r="I136" s="36"/>
      <c r="J136" s="36"/>
      <c r="K136" s="37"/>
    </row>
    <row r="137" customHeight="1" spans="2:11">
      <c r="B137" s="38" t="s">
        <v>523</v>
      </c>
      <c r="C137" s="36"/>
      <c r="D137" s="36"/>
      <c r="E137" s="36"/>
      <c r="F137" s="36"/>
      <c r="G137" s="36"/>
      <c r="H137" s="36"/>
      <c r="I137" s="36"/>
      <c r="J137" s="36"/>
      <c r="K137" s="37"/>
    </row>
    <row r="138" ht="65" customHeight="1" spans="2:11">
      <c r="B138" s="39" t="s">
        <v>524</v>
      </c>
      <c r="C138" s="40"/>
      <c r="D138" s="40"/>
      <c r="E138" s="40"/>
      <c r="F138" s="40"/>
      <c r="G138" s="40"/>
      <c r="H138" s="40"/>
      <c r="I138" s="40"/>
      <c r="J138" s="40"/>
      <c r="K138" s="41"/>
    </row>
    <row r="139" customHeight="1" spans="2:11">
      <c r="H139" s="42"/>
      <c r="I139" s="42"/>
    </row>
    <row r="140" customHeight="1" spans="2:11">
      <c r="H140" s="42"/>
      <c r="I140" s="42"/>
    </row>
    <row r="141" customHeight="1" spans="2:11">
      <c r="H141" s="42"/>
      <c r="I141" s="42"/>
    </row>
    <row r="142" customHeight="1" spans="2:11">
      <c r="H142" s="42"/>
      <c r="I142" s="42"/>
    </row>
    <row r="143" customHeight="1" spans="2:11">
      <c r="H143" s="42"/>
      <c r="I143" s="42"/>
    </row>
    <row r="144" customHeight="1" spans="2:11">
      <c r="H144" s="42"/>
      <c r="I144" s="42"/>
    </row>
    <row r="145" hidden="1" customHeight="1" spans="8:15">
      <c r="H145" s="42"/>
      <c r="I145" s="42"/>
      <c r="M145" s="2">
        <v>28</v>
      </c>
      <c r="N145" s="2">
        <v>58</v>
      </c>
      <c r="O145" s="2">
        <v>69</v>
      </c>
    </row>
    <row r="146" hidden="1" customHeight="1" spans="8:15">
      <c r="H146" s="42"/>
      <c r="I146" s="42"/>
      <c r="K146" s="3">
        <v>0.089</v>
      </c>
      <c r="L146" s="2">
        <f>SUM(K146:K146)</f>
        <v>0.089</v>
      </c>
      <c r="M146" s="43">
        <f>28/L146</f>
        <v>314.606741573034</v>
      </c>
      <c r="N146" s="43">
        <f>58/L146</f>
        <v>651.685393258427</v>
      </c>
      <c r="O146" s="43">
        <f>69/L146</f>
        <v>775.280898876405</v>
      </c>
    </row>
    <row r="147" hidden="1" customHeight="1" spans="8:15">
      <c r="H147" s="42"/>
      <c r="I147" s="42"/>
      <c r="K147" s="3">
        <v>0.134</v>
      </c>
      <c r="L147" s="2">
        <f>SUM(K147:K147)</f>
        <v>0.134</v>
      </c>
      <c r="M147" s="43">
        <f>28/L147</f>
        <v>208.955223880597</v>
      </c>
      <c r="N147" s="43">
        <f>58/L147</f>
        <v>432.835820895522</v>
      </c>
      <c r="O147" s="43">
        <f>69/L147</f>
        <v>514.925373134328</v>
      </c>
    </row>
    <row r="148" customHeight="1" spans="8:15">
      <c r="H148" s="42"/>
      <c r="I148" s="42"/>
    </row>
    <row r="149" customHeight="1" spans="8:15">
      <c r="H149" s="42"/>
      <c r="I149" s="42"/>
    </row>
    <row r="150" customHeight="1" spans="8:15">
      <c r="H150" s="42"/>
      <c r="I150" s="42"/>
    </row>
    <row r="151" customHeight="1" spans="8:15">
      <c r="H151" s="42"/>
      <c r="I151" s="42"/>
    </row>
    <row r="152" customHeight="1" spans="8:15">
      <c r="H152" s="42"/>
      <c r="I152" s="42"/>
    </row>
    <row r="153" customHeight="1" spans="8:15">
      <c r="H153" s="42"/>
      <c r="I153" s="42"/>
    </row>
    <row r="154" customHeight="1" spans="8:15">
      <c r="H154" s="42"/>
      <c r="I154" s="42"/>
    </row>
    <row r="155" customHeight="1" spans="8:15">
      <c r="H155" s="42"/>
      <c r="I155" s="42"/>
    </row>
    <row r="156" customHeight="1" spans="8:15">
      <c r="H156" s="42"/>
      <c r="I156" s="42"/>
    </row>
    <row r="157" customHeight="1" spans="8:15">
      <c r="H157" s="42"/>
      <c r="I157" s="42"/>
    </row>
  </sheetData>
  <mergeCells count="155">
    <mergeCell ref="B2:G2"/>
    <mergeCell ref="B3:K3"/>
    <mergeCell ref="B4:G4"/>
    <mergeCell ref="B5:G5"/>
    <mergeCell ref="B6:F6"/>
    <mergeCell ref="E7:F7"/>
    <mergeCell ref="E8:F8"/>
    <mergeCell ref="E9:F9"/>
    <mergeCell ref="E10:F10"/>
    <mergeCell ref="E11:F11"/>
    <mergeCell ref="E12:F12"/>
    <mergeCell ref="E13:F13"/>
    <mergeCell ref="C14:F14"/>
    <mergeCell ref="C15:F15"/>
    <mergeCell ref="C16:F16"/>
    <mergeCell ref="C17:F17"/>
    <mergeCell ref="C18:F18"/>
    <mergeCell ref="C19:F19"/>
    <mergeCell ref="H19:K19"/>
    <mergeCell ref="C20:F20"/>
    <mergeCell ref="C21:F21"/>
    <mergeCell ref="C22:F22"/>
    <mergeCell ref="C23:F23"/>
    <mergeCell ref="C24:F24"/>
    <mergeCell ref="C25:F25"/>
    <mergeCell ref="C26:F26"/>
    <mergeCell ref="C27:F27"/>
    <mergeCell ref="C28:F28"/>
    <mergeCell ref="C29:F29"/>
    <mergeCell ref="D30:F30"/>
    <mergeCell ref="D31:F31"/>
    <mergeCell ref="D32:F32"/>
    <mergeCell ref="D33:F33"/>
    <mergeCell ref="D34:F34"/>
    <mergeCell ref="E35:F35"/>
    <mergeCell ref="E36:F36"/>
    <mergeCell ref="E37:F37"/>
    <mergeCell ref="E38:F38"/>
    <mergeCell ref="E39:F39"/>
    <mergeCell ref="E40:F40"/>
    <mergeCell ref="E41:F41"/>
    <mergeCell ref="E42:F42"/>
    <mergeCell ref="E43:F43"/>
    <mergeCell ref="E44:F44"/>
    <mergeCell ref="D45:F45"/>
    <mergeCell ref="E46:F46"/>
    <mergeCell ref="E47:F47"/>
    <mergeCell ref="E48:F48"/>
    <mergeCell ref="E49:F49"/>
    <mergeCell ref="E50:F50"/>
    <mergeCell ref="E51:F51"/>
    <mergeCell ref="E52:F52"/>
    <mergeCell ref="E53:F53"/>
    <mergeCell ref="E54:F54"/>
    <mergeCell ref="E55:F55"/>
    <mergeCell ref="E56:F56"/>
    <mergeCell ref="D57:F57"/>
    <mergeCell ref="D58:F58"/>
    <mergeCell ref="D59:F59"/>
    <mergeCell ref="D60:F60"/>
    <mergeCell ref="C61:F61"/>
    <mergeCell ref="C62:F62"/>
    <mergeCell ref="C77:F77"/>
    <mergeCell ref="D78:F78"/>
    <mergeCell ref="H78:K78"/>
    <mergeCell ref="D79:F79"/>
    <mergeCell ref="D80:F80"/>
    <mergeCell ref="D81:F81"/>
    <mergeCell ref="D82:F82"/>
    <mergeCell ref="D83:F83"/>
    <mergeCell ref="D84:F84"/>
    <mergeCell ref="D85:F85"/>
    <mergeCell ref="D86:F86"/>
    <mergeCell ref="D87:F87"/>
    <mergeCell ref="E88:F88"/>
    <mergeCell ref="E89:F89"/>
    <mergeCell ref="E90:F90"/>
    <mergeCell ref="E91:F91"/>
    <mergeCell ref="E92:F92"/>
    <mergeCell ref="E93:F93"/>
    <mergeCell ref="E94:F94"/>
    <mergeCell ref="E95:F95"/>
    <mergeCell ref="E96:F96"/>
    <mergeCell ref="E97:F97"/>
    <mergeCell ref="E98:F98"/>
    <mergeCell ref="E99:F99"/>
    <mergeCell ref="D100:F100"/>
    <mergeCell ref="D101:F101"/>
    <mergeCell ref="D102:F102"/>
    <mergeCell ref="D103:F103"/>
    <mergeCell ref="D104:F104"/>
    <mergeCell ref="D105:F105"/>
    <mergeCell ref="E106:F106"/>
    <mergeCell ref="E107:F107"/>
    <mergeCell ref="E108:F108"/>
    <mergeCell ref="E109:F109"/>
    <mergeCell ref="E110:F110"/>
    <mergeCell ref="E111:F111"/>
    <mergeCell ref="E112:F112"/>
    <mergeCell ref="E113:F113"/>
    <mergeCell ref="E114:F114"/>
    <mergeCell ref="E115:F115"/>
    <mergeCell ref="D116:F116"/>
    <mergeCell ref="D117:F117"/>
    <mergeCell ref="E118:F118"/>
    <mergeCell ref="E119:F119"/>
    <mergeCell ref="E120:F120"/>
    <mergeCell ref="D121:F121"/>
    <mergeCell ref="E122:F122"/>
    <mergeCell ref="E123:F123"/>
    <mergeCell ref="E124:F124"/>
    <mergeCell ref="E125:F125"/>
    <mergeCell ref="D126:F126"/>
    <mergeCell ref="D127:F127"/>
    <mergeCell ref="D128:F128"/>
    <mergeCell ref="D129:F129"/>
    <mergeCell ref="C130:F130"/>
    <mergeCell ref="C131:F131"/>
    <mergeCell ref="C132:F132"/>
    <mergeCell ref="C133:F133"/>
    <mergeCell ref="B134:F134"/>
    <mergeCell ref="B135:K135"/>
    <mergeCell ref="B136:K136"/>
    <mergeCell ref="B137:K137"/>
    <mergeCell ref="B138:K138"/>
    <mergeCell ref="B7:B29"/>
    <mergeCell ref="B30:B62"/>
    <mergeCell ref="B63:B76"/>
    <mergeCell ref="B77:B129"/>
    <mergeCell ref="B130:B133"/>
    <mergeCell ref="C30:C45"/>
    <mergeCell ref="C46:C57"/>
    <mergeCell ref="C58:C60"/>
    <mergeCell ref="C78:C87"/>
    <mergeCell ref="C88:C100"/>
    <mergeCell ref="C101:C116"/>
    <mergeCell ref="C117:C120"/>
    <mergeCell ref="C121:C126"/>
    <mergeCell ref="C127:C129"/>
    <mergeCell ref="D35:D39"/>
    <mergeCell ref="D40:D44"/>
    <mergeCell ref="D46:D49"/>
    <mergeCell ref="D50:D56"/>
    <mergeCell ref="D88:D91"/>
    <mergeCell ref="D92:D99"/>
    <mergeCell ref="D106:D110"/>
    <mergeCell ref="D111:D115"/>
    <mergeCell ref="D118:D120"/>
    <mergeCell ref="D122:D125"/>
    <mergeCell ref="C7:D9"/>
    <mergeCell ref="C10:D11"/>
    <mergeCell ref="C12:D13"/>
    <mergeCell ref="C63:E68"/>
    <mergeCell ref="C69:E70"/>
    <mergeCell ref="C71:E76"/>
  </mergeCells>
  <pageMargins left="0.7" right="0.7" top="0.75" bottom="0.75" header="0.3" footer="0.3"/>
  <pageSetup paperSize="9" orientation="portrait"/>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ACDC空调冷热款-铜管</vt:lpstr>
      <vt:lpstr>ACDC空调冷暖款-铜管全套</vt:lpstr>
      <vt:lpstr>DC48V三合一款-铜管</vt:lpstr>
      <vt:lpstr>ACDC空调单冷款-铜管</vt:lpstr>
      <vt:lpstr>ACDC空调-铝管</vt:lpstr>
      <vt:lpstr>电空调-铝管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刘静茹</dc:creator>
  <cp:lastModifiedBy>shichen</cp:lastModifiedBy>
  <dcterms:created xsi:type="dcterms:W3CDTF">2023-05-12T19:15:00Z</dcterms:created>
  <dcterms:modified xsi:type="dcterms:W3CDTF">2026-06-23T15:21:58Z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2052-12.1.26016.26016</vt:lpwstr>
  </property>
  <property fmtid="{D5CDD505-2E9C-101B-9397-08002B2CF9AE}" pid="3" name="ICV">
    <vt:lpwstr>6832E7C0A8C84AC59002535478FB77F8_12</vt:lpwstr>
  </property>
  <property fmtid="{D5CDD505-2E9C-101B-9397-08002B2CF9AE}" pid="4" name="CalculationRule">
    <vt:i4>0</vt:i4>
  </property>
</Properties>
</file>