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ы" sheetId="1" r:id="rId4"/>
    <sheet state="visible" name="Описание" sheetId="2" r:id="rId5"/>
  </sheets>
  <definedNames/>
  <calcPr/>
</workbook>
</file>

<file path=xl/sharedStrings.xml><?xml version="1.0" encoding="utf-8"?>
<sst xmlns="http://schemas.openxmlformats.org/spreadsheetml/2006/main" count="86" uniqueCount="49">
  <si>
    <t>k</t>
  </si>
  <si>
    <t>p1k</t>
  </si>
  <si>
    <t>p2k</t>
  </si>
  <si>
    <t>Ai</t>
  </si>
  <si>
    <t>i</t>
  </si>
  <si>
    <t>s1</t>
  </si>
  <si>
    <t>Bj</t>
  </si>
  <si>
    <t>j</t>
  </si>
  <si>
    <t>s2</t>
  </si>
  <si>
    <t>d</t>
  </si>
  <si>
    <t>X=0.5*(p1+p2)</t>
  </si>
  <si>
    <t>Y=20-0.5*X</t>
  </si>
  <si>
    <t>Y*d</t>
  </si>
  <si>
    <t>Y*(1-d)</t>
  </si>
  <si>
    <t>Y*d*p1</t>
  </si>
  <si>
    <t>Y*d*s1</t>
  </si>
  <si>
    <t>Y*(1-d)*p2</t>
  </si>
  <si>
    <t>Y*(1-d)*s2</t>
  </si>
  <si>
    <t>прибыльA=Y*d*(p1-s1)</t>
  </si>
  <si>
    <t>прибыльB=Y*(1-d)*(p2-s2)</t>
  </si>
  <si>
    <t>aij</t>
  </si>
  <si>
    <t xml:space="preserve">N = </t>
  </si>
  <si>
    <t>B1</t>
  </si>
  <si>
    <t>B2</t>
  </si>
  <si>
    <t>B3</t>
  </si>
  <si>
    <t>B4</t>
  </si>
  <si>
    <t>Мин</t>
  </si>
  <si>
    <t>A1</t>
  </si>
  <si>
    <t>A2</t>
  </si>
  <si>
    <t>A3</t>
  </si>
  <si>
    <t>A4</t>
  </si>
  <si>
    <t>Макс</t>
  </si>
  <si>
    <t>X</t>
  </si>
  <si>
    <t>- цена реализации 1 единицы продукции компании А</t>
  </si>
  <si>
    <t>- цена реализации 1 единицы продукции компании B</t>
  </si>
  <si>
    <t>- доля реализованной продукции компании А</t>
  </si>
  <si>
    <t>- средняя цена на продукцию</t>
  </si>
  <si>
    <t>Y</t>
  </si>
  <si>
    <t>- функция спроса на продукцию</t>
  </si>
  <si>
    <t>Y d</t>
  </si>
  <si>
    <t>- купят у предприятия А</t>
  </si>
  <si>
    <t>Y (1-d)</t>
  </si>
  <si>
    <t>- купят у предприятия В</t>
  </si>
  <si>
    <t>Y d (p1 - s1)</t>
  </si>
  <si>
    <t>- прибыль А</t>
  </si>
  <si>
    <t>Y (1-d) (p2-s2)</t>
  </si>
  <si>
    <t>- прибыль Б</t>
  </si>
  <si>
    <t>N</t>
  </si>
  <si>
    <t>- вариант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</si>
</sst>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right" readingOrder="0"/>
    </xf>
    <xf borderId="1" fillId="5" fontId="2" numFmtId="0" xfId="0" applyAlignment="1" applyBorder="1" applyFill="1" applyFont="1">
      <alignment horizontal="right" readingOrder="0"/>
    </xf>
    <xf borderId="1" fillId="6" fontId="2" numFmtId="0" xfId="0" applyAlignment="1" applyBorder="1" applyFill="1" applyFont="1">
      <alignment horizontal="right" readingOrder="0"/>
    </xf>
    <xf borderId="1" fillId="6" fontId="2" numFmtId="2" xfId="0" applyAlignment="1" applyBorder="1" applyFont="1" applyNumberFormat="1">
      <alignment horizontal="right" readingOrder="0"/>
    </xf>
    <xf borderId="1" fillId="6" fontId="2" numFmtId="164" xfId="0" applyAlignment="1" applyBorder="1" applyFont="1" applyNumberFormat="1">
      <alignment horizontal="right" readingOrder="0"/>
    </xf>
    <xf borderId="1" fillId="7" fontId="2" numFmtId="2" xfId="0" applyAlignment="1" applyBorder="1" applyFill="1" applyFont="1" applyNumberFormat="1">
      <alignment horizontal="right" readingOrder="0"/>
    </xf>
    <xf borderId="1" fillId="7" fontId="2" numFmtId="2" xfId="0" applyAlignment="1" applyBorder="1" applyFont="1" applyNumberFormat="1">
      <alignment horizontal="right"/>
    </xf>
    <xf borderId="1" fillId="7" fontId="2" numFmtId="2" xfId="0" applyBorder="1" applyFont="1" applyNumberFormat="1"/>
    <xf borderId="1" fillId="8" fontId="2" numFmtId="165" xfId="0" applyAlignment="1" applyBorder="1" applyFill="1" applyFont="1" applyNumberFormat="1">
      <alignment horizontal="right"/>
    </xf>
    <xf borderId="1" fillId="9" fontId="2" numFmtId="165" xfId="0" applyAlignment="1" applyBorder="1" applyFill="1" applyFont="1" applyNumberFormat="1">
      <alignment horizontal="right"/>
    </xf>
    <xf borderId="1" fillId="7" fontId="2" numFmtId="165" xfId="0" applyBorder="1" applyFont="1" applyNumberFormat="1"/>
    <xf borderId="1" fillId="7" fontId="4" numFmtId="165" xfId="0" applyBorder="1" applyFont="1" applyNumberFormat="1"/>
    <xf borderId="1" fillId="5" fontId="4" numFmtId="165" xfId="0" applyBorder="1" applyFont="1" applyNumberFormat="1"/>
    <xf borderId="1" fillId="9" fontId="2" numFmtId="0" xfId="0" applyAlignment="1" applyBorder="1" applyFont="1">
      <alignment horizontal="right" readingOrder="0"/>
    </xf>
    <xf borderId="1" fillId="9" fontId="2" numFmtId="164" xfId="0" applyAlignment="1" applyBorder="1" applyFont="1" applyNumberFormat="1">
      <alignment horizontal="right" readingOrder="0"/>
    </xf>
    <xf borderId="1" fillId="7" fontId="2" numFmtId="0" xfId="0" applyAlignment="1" applyBorder="1" applyFont="1">
      <alignment horizontal="right" readingOrder="0"/>
    </xf>
    <xf borderId="1" fillId="7" fontId="2" numFmtId="164" xfId="0" applyAlignment="1" applyBorder="1" applyFont="1" applyNumberFormat="1">
      <alignment horizontal="right" readingOrder="0"/>
    </xf>
    <xf borderId="1" fillId="8" fontId="2" numFmtId="0" xfId="0" applyAlignment="1" applyBorder="1" applyFont="1">
      <alignment horizontal="right" readingOrder="0"/>
    </xf>
    <xf borderId="1" fillId="8" fontId="2" numFmtId="164" xfId="0" applyAlignment="1" applyBorder="1" applyFont="1" applyNumberFormat="1">
      <alignment horizontal="right" readingOrder="0"/>
    </xf>
    <xf borderId="1" fillId="6" fontId="4" numFmtId="165" xfId="0" applyBorder="1" applyFont="1" applyNumberFormat="1"/>
    <xf borderId="1" fillId="9" fontId="2" numFmtId="2" xfId="0" applyAlignment="1" applyBorder="1" applyFont="1" applyNumberFormat="1">
      <alignment horizontal="right" readingOrder="0"/>
    </xf>
    <xf borderId="1" fillId="5" fontId="4" numFmtId="0" xfId="0" applyAlignment="1" applyBorder="1" applyFont="1">
      <alignment horizontal="center" readingOrder="0"/>
    </xf>
    <xf borderId="1" fillId="8" fontId="2" numFmtId="2" xfId="0" applyAlignment="1" applyBorder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3" width="3.88"/>
    <col customWidth="1" min="4" max="4" width="3.0"/>
    <col customWidth="1" min="5" max="5" width="1.88"/>
    <col customWidth="1" min="6" max="6" width="5.13"/>
    <col customWidth="1" min="7" max="7" width="3.0"/>
    <col customWidth="1" min="8" max="8" width="1.88"/>
    <col customWidth="1" min="9" max="10" width="4.25"/>
    <col customWidth="1" min="11" max="11" width="13.25"/>
    <col customWidth="1" min="12" max="12" width="10.88"/>
    <col customWidth="1" min="13" max="13" width="6.13"/>
    <col customWidth="1" min="14" max="14" width="6.38"/>
    <col customWidth="1" min="15" max="18" width="10.13"/>
    <col customWidth="1" min="19" max="20" width="23.38"/>
    <col customWidth="1" min="21" max="21" width="7.63"/>
    <col customWidth="1" min="23" max="24" width="4.13"/>
    <col customWidth="1" min="26" max="31" width="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5"/>
      <c r="W1" s="6" t="s">
        <v>21</v>
      </c>
      <c r="X1" s="7">
        <v>5.0</v>
      </c>
      <c r="Y1" s="8"/>
      <c r="Z1" s="9" t="s">
        <v>20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8"/>
    </row>
    <row r="2">
      <c r="A2" s="10">
        <v>1.0</v>
      </c>
      <c r="B2" s="11">
        <v>25.0</v>
      </c>
      <c r="C2" s="11">
        <v>25.0</v>
      </c>
      <c r="D2" s="12" t="s">
        <v>27</v>
      </c>
      <c r="E2" s="12">
        <v>1.0</v>
      </c>
      <c r="F2" s="13">
        <v>17.0</v>
      </c>
      <c r="G2" s="12" t="s">
        <v>22</v>
      </c>
      <c r="H2" s="12">
        <v>1.0</v>
      </c>
      <c r="I2" s="14">
        <f>21-0.1*$X$1</f>
        <v>20.5</v>
      </c>
      <c r="J2" s="15">
        <v>0.31</v>
      </c>
      <c r="K2" s="16">
        <f t="shared" ref="K2:K17" si="1">0.5*(B2+C2)</f>
        <v>25</v>
      </c>
      <c r="L2" s="17">
        <f t="shared" ref="L2:L17" si="2">20-0.5*K2</f>
        <v>7.5</v>
      </c>
      <c r="M2" s="18">
        <f t="shared" ref="M2:M17" si="3">L2*J2</f>
        <v>2.325</v>
      </c>
      <c r="N2" s="18">
        <f t="shared" ref="N2:N17" si="4">L2*(1-J2)</f>
        <v>5.175</v>
      </c>
      <c r="O2" s="19">
        <f t="shared" ref="O2:O17" si="5">L2*J2*B2</f>
        <v>58.125</v>
      </c>
      <c r="P2" s="19">
        <f t="shared" ref="P2:P17" si="6">L2*J2*F2</f>
        <v>39.525</v>
      </c>
      <c r="Q2" s="19">
        <f t="shared" ref="Q2:Q17" si="7">L2*(1-J2)*C2</f>
        <v>129.375</v>
      </c>
      <c r="R2" s="19">
        <f t="shared" ref="R2:R17" si="8">L2*(1-J2)*I2</f>
        <v>106.0875</v>
      </c>
      <c r="S2" s="20">
        <f t="shared" ref="S2:S17" si="9">O2-P2</f>
        <v>18.6</v>
      </c>
      <c r="T2" s="20">
        <f t="shared" ref="T2:T17" si="10">Q2-R2</f>
        <v>23.2875</v>
      </c>
      <c r="U2" s="20">
        <f t="shared" ref="U2:U17" si="11">S2-T2</f>
        <v>-4.6875</v>
      </c>
      <c r="V2" s="5"/>
      <c r="W2" s="5"/>
      <c r="X2" s="8"/>
      <c r="Y2" s="5"/>
      <c r="Z2" s="9" t="s">
        <v>27</v>
      </c>
      <c r="AA2" s="21">
        <f>'Расчеты'!$U2</f>
        <v>-4.6875</v>
      </c>
      <c r="AB2" s="21">
        <f>'Расчеты'!$U3</f>
        <v>-41.78625</v>
      </c>
      <c r="AC2" s="21">
        <f>'Расчеты'!$U4</f>
        <v>-42.75</v>
      </c>
      <c r="AD2" s="21">
        <f>'Расчеты'!$U5</f>
        <v>-70.2</v>
      </c>
      <c r="AE2" s="22">
        <f t="shared" ref="AE2:AE5" si="12">MIN(AA2:AD2)</f>
        <v>-70.2</v>
      </c>
      <c r="AF2" s="5"/>
    </row>
    <row r="3">
      <c r="A3" s="10">
        <v>2.0</v>
      </c>
      <c r="B3" s="11">
        <v>25.0</v>
      </c>
      <c r="C3" s="11">
        <v>22.0</v>
      </c>
      <c r="D3" s="12" t="s">
        <v>27</v>
      </c>
      <c r="E3" s="12">
        <v>1.0</v>
      </c>
      <c r="F3" s="13">
        <v>17.0</v>
      </c>
      <c r="G3" s="23" t="s">
        <v>23</v>
      </c>
      <c r="H3" s="23">
        <v>2.0</v>
      </c>
      <c r="I3" s="24">
        <f>10+0.1*$X$1</f>
        <v>10.5</v>
      </c>
      <c r="J3" s="15">
        <v>0.33</v>
      </c>
      <c r="K3" s="16">
        <f t="shared" si="1"/>
        <v>23.5</v>
      </c>
      <c r="L3" s="17">
        <f t="shared" si="2"/>
        <v>8.25</v>
      </c>
      <c r="M3" s="18">
        <f t="shared" si="3"/>
        <v>2.7225</v>
      </c>
      <c r="N3" s="18">
        <f t="shared" si="4"/>
        <v>5.5275</v>
      </c>
      <c r="O3" s="19">
        <f t="shared" si="5"/>
        <v>68.0625</v>
      </c>
      <c r="P3" s="19">
        <f t="shared" si="6"/>
        <v>46.2825</v>
      </c>
      <c r="Q3" s="19">
        <f t="shared" si="7"/>
        <v>121.605</v>
      </c>
      <c r="R3" s="19">
        <f t="shared" si="8"/>
        <v>58.03875</v>
      </c>
      <c r="S3" s="20">
        <f t="shared" si="9"/>
        <v>21.78</v>
      </c>
      <c r="T3" s="20">
        <f t="shared" si="10"/>
        <v>63.56625</v>
      </c>
      <c r="U3" s="20">
        <f t="shared" si="11"/>
        <v>-41.78625</v>
      </c>
      <c r="V3" s="5"/>
      <c r="W3" s="5"/>
      <c r="X3" s="5"/>
      <c r="Y3" s="5"/>
      <c r="Z3" s="9" t="s">
        <v>28</v>
      </c>
      <c r="AA3" s="21">
        <f>'Расчеты'!$U6</f>
        <v>0.825</v>
      </c>
      <c r="AB3" s="21">
        <f>'Расчеты'!$U7</f>
        <v>-45.225</v>
      </c>
      <c r="AC3" s="21">
        <f>'Расчеты'!$U8</f>
        <v>-37.83</v>
      </c>
      <c r="AD3" s="21">
        <f>'Расчеты'!$U9</f>
        <v>-62.58</v>
      </c>
      <c r="AE3" s="22">
        <f t="shared" si="12"/>
        <v>-62.58</v>
      </c>
      <c r="AF3" s="5"/>
    </row>
    <row r="4">
      <c r="A4" s="10">
        <v>3.0</v>
      </c>
      <c r="B4" s="11">
        <v>25.0</v>
      </c>
      <c r="C4" s="11">
        <v>19.0</v>
      </c>
      <c r="D4" s="12" t="s">
        <v>27</v>
      </c>
      <c r="E4" s="12">
        <v>1.0</v>
      </c>
      <c r="F4" s="13">
        <v>17.0</v>
      </c>
      <c r="G4" s="25" t="s">
        <v>24</v>
      </c>
      <c r="H4" s="25">
        <v>3.0</v>
      </c>
      <c r="I4" s="26">
        <v>10.0</v>
      </c>
      <c r="J4" s="15">
        <v>0.25</v>
      </c>
      <c r="K4" s="16">
        <f t="shared" si="1"/>
        <v>22</v>
      </c>
      <c r="L4" s="17">
        <f t="shared" si="2"/>
        <v>9</v>
      </c>
      <c r="M4" s="18">
        <f t="shared" si="3"/>
        <v>2.25</v>
      </c>
      <c r="N4" s="18">
        <f t="shared" si="4"/>
        <v>6.75</v>
      </c>
      <c r="O4" s="19">
        <f t="shared" si="5"/>
        <v>56.25</v>
      </c>
      <c r="P4" s="19">
        <f t="shared" si="6"/>
        <v>38.25</v>
      </c>
      <c r="Q4" s="19">
        <f t="shared" si="7"/>
        <v>128.25</v>
      </c>
      <c r="R4" s="19">
        <f t="shared" si="8"/>
        <v>67.5</v>
      </c>
      <c r="S4" s="20">
        <f t="shared" si="9"/>
        <v>18</v>
      </c>
      <c r="T4" s="20">
        <f t="shared" si="10"/>
        <v>60.75</v>
      </c>
      <c r="U4" s="20">
        <f t="shared" si="11"/>
        <v>-42.75</v>
      </c>
      <c r="V4" s="5"/>
      <c r="W4" s="5"/>
      <c r="X4" s="5"/>
      <c r="Y4" s="5"/>
      <c r="Z4" s="9" t="s">
        <v>29</v>
      </c>
      <c r="AA4" s="21">
        <f>'Расчеты'!$U10</f>
        <v>20.34</v>
      </c>
      <c r="AB4" s="21">
        <f>'Расчеты'!$U11</f>
        <v>-18.525</v>
      </c>
      <c r="AC4" s="21">
        <f>'Расчеты'!$U12</f>
        <v>-21</v>
      </c>
      <c r="AD4" s="21">
        <f>'Расчеты'!$U13</f>
        <v>-46.96875</v>
      </c>
      <c r="AE4" s="22">
        <f t="shared" si="12"/>
        <v>-46.96875</v>
      </c>
      <c r="AF4" s="5"/>
    </row>
    <row r="5">
      <c r="A5" s="10">
        <v>4.0</v>
      </c>
      <c r="B5" s="11">
        <v>25.0</v>
      </c>
      <c r="C5" s="11">
        <v>16.0</v>
      </c>
      <c r="D5" s="12" t="s">
        <v>27</v>
      </c>
      <c r="E5" s="12">
        <v>1.0</v>
      </c>
      <c r="F5" s="13">
        <v>17.0</v>
      </c>
      <c r="G5" s="27" t="s">
        <v>25</v>
      </c>
      <c r="H5" s="27">
        <v>4.0</v>
      </c>
      <c r="I5" s="28">
        <v>5.0</v>
      </c>
      <c r="J5" s="15">
        <v>0.2</v>
      </c>
      <c r="K5" s="16">
        <f t="shared" si="1"/>
        <v>20.5</v>
      </c>
      <c r="L5" s="17">
        <f t="shared" si="2"/>
        <v>9.75</v>
      </c>
      <c r="M5" s="18">
        <f t="shared" si="3"/>
        <v>1.95</v>
      </c>
      <c r="N5" s="18">
        <f t="shared" si="4"/>
        <v>7.8</v>
      </c>
      <c r="O5" s="19">
        <f t="shared" si="5"/>
        <v>48.75</v>
      </c>
      <c r="P5" s="19">
        <f t="shared" si="6"/>
        <v>33.15</v>
      </c>
      <c r="Q5" s="19">
        <f t="shared" si="7"/>
        <v>124.8</v>
      </c>
      <c r="R5" s="19">
        <f t="shared" si="8"/>
        <v>39</v>
      </c>
      <c r="S5" s="20">
        <f t="shared" si="9"/>
        <v>15.6</v>
      </c>
      <c r="T5" s="20">
        <f t="shared" si="10"/>
        <v>85.8</v>
      </c>
      <c r="U5" s="20">
        <f t="shared" si="11"/>
        <v>-70.2</v>
      </c>
      <c r="V5" s="5"/>
      <c r="W5" s="5"/>
      <c r="X5" s="5"/>
      <c r="Y5" s="5"/>
      <c r="Z5" s="9" t="s">
        <v>30</v>
      </c>
      <c r="AA5" s="21">
        <f>'Расчеты'!$U14</f>
        <v>43.875</v>
      </c>
      <c r="AB5" s="21">
        <f>'Расчеты'!$U15</f>
        <v>13.23</v>
      </c>
      <c r="AC5" s="21">
        <f>'Расчеты'!$U16</f>
        <v>19.40625</v>
      </c>
      <c r="AD5" s="29">
        <f>'Расчеты'!$U17</f>
        <v>-3</v>
      </c>
      <c r="AE5" s="22">
        <f t="shared" si="12"/>
        <v>-3</v>
      </c>
      <c r="AF5" s="5"/>
    </row>
    <row r="6">
      <c r="A6" s="10">
        <v>5.0</v>
      </c>
      <c r="B6" s="11">
        <v>22.0</v>
      </c>
      <c r="C6" s="11">
        <v>25.0</v>
      </c>
      <c r="D6" s="23" t="s">
        <v>28</v>
      </c>
      <c r="E6" s="23">
        <v>2.0</v>
      </c>
      <c r="F6" s="30">
        <v>15.0</v>
      </c>
      <c r="G6" s="12" t="s">
        <v>22</v>
      </c>
      <c r="H6" s="12">
        <v>1.0</v>
      </c>
      <c r="I6" s="14">
        <f>21-0.1*$X$1</f>
        <v>20.5</v>
      </c>
      <c r="J6" s="15">
        <v>0.4</v>
      </c>
      <c r="K6" s="16">
        <f t="shared" si="1"/>
        <v>23.5</v>
      </c>
      <c r="L6" s="17">
        <f t="shared" si="2"/>
        <v>8.25</v>
      </c>
      <c r="M6" s="18">
        <f t="shared" si="3"/>
        <v>3.3</v>
      </c>
      <c r="N6" s="18">
        <f t="shared" si="4"/>
        <v>4.95</v>
      </c>
      <c r="O6" s="19">
        <f t="shared" si="5"/>
        <v>72.6</v>
      </c>
      <c r="P6" s="19">
        <f t="shared" si="6"/>
        <v>49.5</v>
      </c>
      <c r="Q6" s="19">
        <f t="shared" si="7"/>
        <v>123.75</v>
      </c>
      <c r="R6" s="19">
        <f t="shared" si="8"/>
        <v>101.475</v>
      </c>
      <c r="S6" s="20">
        <f t="shared" si="9"/>
        <v>23.1</v>
      </c>
      <c r="T6" s="20">
        <f t="shared" si="10"/>
        <v>22.275</v>
      </c>
      <c r="U6" s="20">
        <f t="shared" si="11"/>
        <v>0.825</v>
      </c>
      <c r="V6" s="5"/>
      <c r="W6" s="5"/>
      <c r="X6" s="5"/>
      <c r="Y6" s="5"/>
      <c r="Z6" s="9" t="s">
        <v>31</v>
      </c>
      <c r="AA6" s="22">
        <f t="shared" ref="AA6:AD6" si="13">MAX(AA2:AA5)</f>
        <v>43.875</v>
      </c>
      <c r="AB6" s="22">
        <f t="shared" si="13"/>
        <v>13.23</v>
      </c>
      <c r="AC6" s="22">
        <f t="shared" si="13"/>
        <v>19.40625</v>
      </c>
      <c r="AD6" s="22">
        <f t="shared" si="13"/>
        <v>-3</v>
      </c>
      <c r="AE6" s="31" t="s">
        <v>32</v>
      </c>
      <c r="AF6" s="5"/>
    </row>
    <row r="7">
      <c r="A7" s="10">
        <v>6.0</v>
      </c>
      <c r="B7" s="11">
        <v>22.0</v>
      </c>
      <c r="C7" s="11">
        <v>22.0</v>
      </c>
      <c r="D7" s="23" t="s">
        <v>28</v>
      </c>
      <c r="E7" s="23">
        <v>2.0</v>
      </c>
      <c r="F7" s="30">
        <v>15.0</v>
      </c>
      <c r="G7" s="23" t="s">
        <v>23</v>
      </c>
      <c r="H7" s="23">
        <v>2.0</v>
      </c>
      <c r="I7" s="24">
        <f>10+0.1*$X$1</f>
        <v>10.5</v>
      </c>
      <c r="J7" s="15">
        <v>0.35</v>
      </c>
      <c r="K7" s="16">
        <f t="shared" si="1"/>
        <v>22</v>
      </c>
      <c r="L7" s="17">
        <f t="shared" si="2"/>
        <v>9</v>
      </c>
      <c r="M7" s="18">
        <f t="shared" si="3"/>
        <v>3.15</v>
      </c>
      <c r="N7" s="18">
        <f t="shared" si="4"/>
        <v>5.85</v>
      </c>
      <c r="O7" s="19">
        <f t="shared" si="5"/>
        <v>69.3</v>
      </c>
      <c r="P7" s="19">
        <f t="shared" si="6"/>
        <v>47.25</v>
      </c>
      <c r="Q7" s="19">
        <f t="shared" si="7"/>
        <v>128.7</v>
      </c>
      <c r="R7" s="19">
        <f t="shared" si="8"/>
        <v>61.425</v>
      </c>
      <c r="S7" s="20">
        <f t="shared" si="9"/>
        <v>22.05</v>
      </c>
      <c r="T7" s="20">
        <f t="shared" si="10"/>
        <v>67.275</v>
      </c>
      <c r="U7" s="20">
        <f t="shared" si="11"/>
        <v>-45.225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10">
        <v>7.0</v>
      </c>
      <c r="B8" s="11">
        <v>22.0</v>
      </c>
      <c r="C8" s="11">
        <v>19.0</v>
      </c>
      <c r="D8" s="23" t="s">
        <v>28</v>
      </c>
      <c r="E8" s="23">
        <v>2.0</v>
      </c>
      <c r="F8" s="30">
        <v>15.0</v>
      </c>
      <c r="G8" s="25" t="s">
        <v>24</v>
      </c>
      <c r="H8" s="25">
        <v>3.0</v>
      </c>
      <c r="I8" s="26">
        <v>10.0</v>
      </c>
      <c r="J8" s="15">
        <v>0.32</v>
      </c>
      <c r="K8" s="16">
        <f t="shared" si="1"/>
        <v>20.5</v>
      </c>
      <c r="L8" s="17">
        <f t="shared" si="2"/>
        <v>9.75</v>
      </c>
      <c r="M8" s="18">
        <f t="shared" si="3"/>
        <v>3.12</v>
      </c>
      <c r="N8" s="18">
        <f t="shared" si="4"/>
        <v>6.63</v>
      </c>
      <c r="O8" s="19">
        <f t="shared" si="5"/>
        <v>68.64</v>
      </c>
      <c r="P8" s="19">
        <f t="shared" si="6"/>
        <v>46.8</v>
      </c>
      <c r="Q8" s="19">
        <f t="shared" si="7"/>
        <v>125.97</v>
      </c>
      <c r="R8" s="19">
        <f t="shared" si="8"/>
        <v>66.3</v>
      </c>
      <c r="S8" s="20">
        <f t="shared" si="9"/>
        <v>21.84</v>
      </c>
      <c r="T8" s="20">
        <f t="shared" si="10"/>
        <v>59.67</v>
      </c>
      <c r="U8" s="20">
        <f t="shared" si="11"/>
        <v>-37.83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10">
        <v>8.0</v>
      </c>
      <c r="B9" s="11">
        <v>22.0</v>
      </c>
      <c r="C9" s="11">
        <v>16.0</v>
      </c>
      <c r="D9" s="23" t="s">
        <v>28</v>
      </c>
      <c r="E9" s="23">
        <v>2.0</v>
      </c>
      <c r="F9" s="30">
        <v>15.0</v>
      </c>
      <c r="G9" s="27" t="s">
        <v>25</v>
      </c>
      <c r="H9" s="27">
        <v>4.0</v>
      </c>
      <c r="I9" s="28">
        <v>5.0</v>
      </c>
      <c r="J9" s="15">
        <v>0.28</v>
      </c>
      <c r="K9" s="16">
        <f t="shared" si="1"/>
        <v>19</v>
      </c>
      <c r="L9" s="17">
        <f t="shared" si="2"/>
        <v>10.5</v>
      </c>
      <c r="M9" s="18">
        <f t="shared" si="3"/>
        <v>2.94</v>
      </c>
      <c r="N9" s="18">
        <f t="shared" si="4"/>
        <v>7.56</v>
      </c>
      <c r="O9" s="19">
        <f t="shared" si="5"/>
        <v>64.68</v>
      </c>
      <c r="P9" s="19">
        <f t="shared" si="6"/>
        <v>44.1</v>
      </c>
      <c r="Q9" s="19">
        <f t="shared" si="7"/>
        <v>120.96</v>
      </c>
      <c r="R9" s="19">
        <f t="shared" si="8"/>
        <v>37.8</v>
      </c>
      <c r="S9" s="20">
        <f t="shared" si="9"/>
        <v>20.58</v>
      </c>
      <c r="T9" s="20">
        <f t="shared" si="10"/>
        <v>83.16</v>
      </c>
      <c r="U9" s="20">
        <f t="shared" si="11"/>
        <v>-62.58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10">
        <v>9.0</v>
      </c>
      <c r="B10" s="11">
        <v>19.0</v>
      </c>
      <c r="C10" s="11">
        <v>25.0</v>
      </c>
      <c r="D10" s="25" t="s">
        <v>29</v>
      </c>
      <c r="E10" s="25">
        <v>3.0</v>
      </c>
      <c r="F10" s="15">
        <f t="shared" ref="F10:F13" si="14">10+0.1*$X$1</f>
        <v>10.5</v>
      </c>
      <c r="G10" s="12" t="s">
        <v>22</v>
      </c>
      <c r="H10" s="12">
        <v>1.0</v>
      </c>
      <c r="I10" s="14">
        <f>21-0.1*$X$1</f>
        <v>20.5</v>
      </c>
      <c r="J10" s="15">
        <v>0.52</v>
      </c>
      <c r="K10" s="16">
        <f t="shared" si="1"/>
        <v>22</v>
      </c>
      <c r="L10" s="17">
        <f t="shared" si="2"/>
        <v>9</v>
      </c>
      <c r="M10" s="18">
        <f t="shared" si="3"/>
        <v>4.68</v>
      </c>
      <c r="N10" s="18">
        <f t="shared" si="4"/>
        <v>4.32</v>
      </c>
      <c r="O10" s="19">
        <f t="shared" si="5"/>
        <v>88.92</v>
      </c>
      <c r="P10" s="19">
        <f t="shared" si="6"/>
        <v>49.14</v>
      </c>
      <c r="Q10" s="19">
        <f t="shared" si="7"/>
        <v>108</v>
      </c>
      <c r="R10" s="19">
        <f t="shared" si="8"/>
        <v>88.56</v>
      </c>
      <c r="S10" s="20">
        <f t="shared" si="9"/>
        <v>39.78</v>
      </c>
      <c r="T10" s="20">
        <f t="shared" si="10"/>
        <v>19.44</v>
      </c>
      <c r="U10" s="20">
        <f t="shared" si="11"/>
        <v>20.34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10">
        <v>10.0</v>
      </c>
      <c r="B11" s="11">
        <v>19.0</v>
      </c>
      <c r="C11" s="11">
        <v>22.0</v>
      </c>
      <c r="D11" s="25" t="s">
        <v>29</v>
      </c>
      <c r="E11" s="25">
        <v>3.0</v>
      </c>
      <c r="F11" s="15">
        <f t="shared" si="14"/>
        <v>10.5</v>
      </c>
      <c r="G11" s="23" t="s">
        <v>23</v>
      </c>
      <c r="H11" s="23">
        <v>2.0</v>
      </c>
      <c r="I11" s="24">
        <f>10+0.1*$X$1</f>
        <v>10.5</v>
      </c>
      <c r="J11" s="15">
        <v>0.48</v>
      </c>
      <c r="K11" s="16">
        <f t="shared" si="1"/>
        <v>20.5</v>
      </c>
      <c r="L11" s="17">
        <f t="shared" si="2"/>
        <v>9.75</v>
      </c>
      <c r="M11" s="18">
        <f t="shared" si="3"/>
        <v>4.68</v>
      </c>
      <c r="N11" s="18">
        <f t="shared" si="4"/>
        <v>5.07</v>
      </c>
      <c r="O11" s="19">
        <f t="shared" si="5"/>
        <v>88.92</v>
      </c>
      <c r="P11" s="19">
        <f t="shared" si="6"/>
        <v>49.14</v>
      </c>
      <c r="Q11" s="19">
        <f t="shared" si="7"/>
        <v>111.54</v>
      </c>
      <c r="R11" s="19">
        <f t="shared" si="8"/>
        <v>53.235</v>
      </c>
      <c r="S11" s="20">
        <f t="shared" si="9"/>
        <v>39.78</v>
      </c>
      <c r="T11" s="20">
        <f t="shared" si="10"/>
        <v>58.305</v>
      </c>
      <c r="U11" s="20">
        <f t="shared" si="11"/>
        <v>-18.525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10">
        <v>11.0</v>
      </c>
      <c r="B12" s="11">
        <v>19.0</v>
      </c>
      <c r="C12" s="11">
        <v>19.0</v>
      </c>
      <c r="D12" s="25" t="s">
        <v>29</v>
      </c>
      <c r="E12" s="25">
        <v>3.0</v>
      </c>
      <c r="F12" s="15">
        <f t="shared" si="14"/>
        <v>10.5</v>
      </c>
      <c r="G12" s="25" t="s">
        <v>24</v>
      </c>
      <c r="H12" s="25">
        <v>3.0</v>
      </c>
      <c r="I12" s="26">
        <v>10.0</v>
      </c>
      <c r="J12" s="15">
        <v>0.4</v>
      </c>
      <c r="K12" s="16">
        <f t="shared" si="1"/>
        <v>19</v>
      </c>
      <c r="L12" s="17">
        <f t="shared" si="2"/>
        <v>10.5</v>
      </c>
      <c r="M12" s="18">
        <f t="shared" si="3"/>
        <v>4.2</v>
      </c>
      <c r="N12" s="18">
        <f t="shared" si="4"/>
        <v>6.3</v>
      </c>
      <c r="O12" s="19">
        <f t="shared" si="5"/>
        <v>79.8</v>
      </c>
      <c r="P12" s="19">
        <f t="shared" si="6"/>
        <v>44.1</v>
      </c>
      <c r="Q12" s="19">
        <f t="shared" si="7"/>
        <v>119.7</v>
      </c>
      <c r="R12" s="19">
        <f t="shared" si="8"/>
        <v>63</v>
      </c>
      <c r="S12" s="20">
        <f t="shared" si="9"/>
        <v>35.7</v>
      </c>
      <c r="T12" s="20">
        <f t="shared" si="10"/>
        <v>56.7</v>
      </c>
      <c r="U12" s="20">
        <f t="shared" si="11"/>
        <v>-21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10">
        <v>12.0</v>
      </c>
      <c r="B13" s="11">
        <v>19.0</v>
      </c>
      <c r="C13" s="11">
        <v>16.0</v>
      </c>
      <c r="D13" s="25" t="s">
        <v>29</v>
      </c>
      <c r="E13" s="25">
        <v>3.0</v>
      </c>
      <c r="F13" s="15">
        <f t="shared" si="14"/>
        <v>10.5</v>
      </c>
      <c r="G13" s="27" t="s">
        <v>25</v>
      </c>
      <c r="H13" s="27">
        <v>4.0</v>
      </c>
      <c r="I13" s="28">
        <v>5.0</v>
      </c>
      <c r="J13" s="15">
        <v>0.35</v>
      </c>
      <c r="K13" s="16">
        <f t="shared" si="1"/>
        <v>17.5</v>
      </c>
      <c r="L13" s="17">
        <f t="shared" si="2"/>
        <v>11.25</v>
      </c>
      <c r="M13" s="18">
        <f t="shared" si="3"/>
        <v>3.9375</v>
      </c>
      <c r="N13" s="18">
        <f t="shared" si="4"/>
        <v>7.3125</v>
      </c>
      <c r="O13" s="19">
        <f t="shared" si="5"/>
        <v>74.8125</v>
      </c>
      <c r="P13" s="19">
        <f t="shared" si="6"/>
        <v>41.34375</v>
      </c>
      <c r="Q13" s="19">
        <f t="shared" si="7"/>
        <v>117</v>
      </c>
      <c r="R13" s="19">
        <f t="shared" si="8"/>
        <v>36.5625</v>
      </c>
      <c r="S13" s="20">
        <f t="shared" si="9"/>
        <v>33.46875</v>
      </c>
      <c r="T13" s="20">
        <f t="shared" si="10"/>
        <v>80.4375</v>
      </c>
      <c r="U13" s="20">
        <f t="shared" si="11"/>
        <v>-46.96875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10">
        <v>13.0</v>
      </c>
      <c r="B14" s="11">
        <v>16.0</v>
      </c>
      <c r="C14" s="11">
        <v>25.0</v>
      </c>
      <c r="D14" s="27" t="s">
        <v>30</v>
      </c>
      <c r="E14" s="27">
        <v>4.0</v>
      </c>
      <c r="F14" s="32">
        <f t="shared" ref="F14:F17" si="15">5+0.1*$X$1</f>
        <v>5.5</v>
      </c>
      <c r="G14" s="12" t="s">
        <v>22</v>
      </c>
      <c r="H14" s="12">
        <v>1.0</v>
      </c>
      <c r="I14" s="14">
        <f>21-0.1*$X$1</f>
        <v>20.5</v>
      </c>
      <c r="J14" s="15">
        <v>0.6</v>
      </c>
      <c r="K14" s="16">
        <f t="shared" si="1"/>
        <v>20.5</v>
      </c>
      <c r="L14" s="17">
        <f t="shared" si="2"/>
        <v>9.75</v>
      </c>
      <c r="M14" s="18">
        <f t="shared" si="3"/>
        <v>5.85</v>
      </c>
      <c r="N14" s="18">
        <f t="shared" si="4"/>
        <v>3.9</v>
      </c>
      <c r="O14" s="19">
        <f t="shared" si="5"/>
        <v>93.6</v>
      </c>
      <c r="P14" s="19">
        <f t="shared" si="6"/>
        <v>32.175</v>
      </c>
      <c r="Q14" s="19">
        <f t="shared" si="7"/>
        <v>97.5</v>
      </c>
      <c r="R14" s="19">
        <f t="shared" si="8"/>
        <v>79.95</v>
      </c>
      <c r="S14" s="20">
        <f t="shared" si="9"/>
        <v>61.425</v>
      </c>
      <c r="T14" s="20">
        <f t="shared" si="10"/>
        <v>17.55</v>
      </c>
      <c r="U14" s="20">
        <f t="shared" si="11"/>
        <v>43.875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10">
        <v>14.0</v>
      </c>
      <c r="B15" s="11">
        <v>16.0</v>
      </c>
      <c r="C15" s="11">
        <v>22.0</v>
      </c>
      <c r="D15" s="27" t="s">
        <v>30</v>
      </c>
      <c r="E15" s="27">
        <v>4.0</v>
      </c>
      <c r="F15" s="32">
        <f t="shared" si="15"/>
        <v>5.5</v>
      </c>
      <c r="G15" s="23" t="s">
        <v>23</v>
      </c>
      <c r="H15" s="23">
        <v>2.0</v>
      </c>
      <c r="I15" s="24">
        <f>10+0.1*$X$1</f>
        <v>10.5</v>
      </c>
      <c r="J15" s="15">
        <v>0.58</v>
      </c>
      <c r="K15" s="16">
        <f t="shared" si="1"/>
        <v>19</v>
      </c>
      <c r="L15" s="17">
        <f t="shared" si="2"/>
        <v>10.5</v>
      </c>
      <c r="M15" s="18">
        <f t="shared" si="3"/>
        <v>6.09</v>
      </c>
      <c r="N15" s="18">
        <f t="shared" si="4"/>
        <v>4.41</v>
      </c>
      <c r="O15" s="19">
        <f t="shared" si="5"/>
        <v>97.44</v>
      </c>
      <c r="P15" s="19">
        <f t="shared" si="6"/>
        <v>33.495</v>
      </c>
      <c r="Q15" s="19">
        <f t="shared" si="7"/>
        <v>97.02</v>
      </c>
      <c r="R15" s="19">
        <f t="shared" si="8"/>
        <v>46.305</v>
      </c>
      <c r="S15" s="20">
        <f t="shared" si="9"/>
        <v>63.945</v>
      </c>
      <c r="T15" s="20">
        <f t="shared" si="10"/>
        <v>50.715</v>
      </c>
      <c r="U15" s="20">
        <f t="shared" si="11"/>
        <v>13.23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10">
        <v>15.0</v>
      </c>
      <c r="B16" s="11">
        <v>16.0</v>
      </c>
      <c r="C16" s="11">
        <v>19.0</v>
      </c>
      <c r="D16" s="27" t="s">
        <v>30</v>
      </c>
      <c r="E16" s="27">
        <v>4.0</v>
      </c>
      <c r="F16" s="32">
        <f t="shared" si="15"/>
        <v>5.5</v>
      </c>
      <c r="G16" s="25" t="s">
        <v>24</v>
      </c>
      <c r="H16" s="25">
        <v>3.0</v>
      </c>
      <c r="I16" s="26">
        <v>10.0</v>
      </c>
      <c r="J16" s="15">
        <v>0.55</v>
      </c>
      <c r="K16" s="16">
        <f t="shared" si="1"/>
        <v>17.5</v>
      </c>
      <c r="L16" s="17">
        <f t="shared" si="2"/>
        <v>11.25</v>
      </c>
      <c r="M16" s="18">
        <f t="shared" si="3"/>
        <v>6.1875</v>
      </c>
      <c r="N16" s="18">
        <f t="shared" si="4"/>
        <v>5.0625</v>
      </c>
      <c r="O16" s="19">
        <f t="shared" si="5"/>
        <v>99</v>
      </c>
      <c r="P16" s="19">
        <f t="shared" si="6"/>
        <v>34.03125</v>
      </c>
      <c r="Q16" s="19">
        <f t="shared" si="7"/>
        <v>96.1875</v>
      </c>
      <c r="R16" s="19">
        <f t="shared" si="8"/>
        <v>50.625</v>
      </c>
      <c r="S16" s="20">
        <f t="shared" si="9"/>
        <v>64.96875</v>
      </c>
      <c r="T16" s="20">
        <f t="shared" si="10"/>
        <v>45.5625</v>
      </c>
      <c r="U16" s="20">
        <f t="shared" si="11"/>
        <v>19.40625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10">
        <v>16.0</v>
      </c>
      <c r="B17" s="11">
        <v>16.0</v>
      </c>
      <c r="C17" s="11">
        <v>16.0</v>
      </c>
      <c r="D17" s="27" t="s">
        <v>30</v>
      </c>
      <c r="E17" s="27">
        <v>4.0</v>
      </c>
      <c r="F17" s="32">
        <f t="shared" si="15"/>
        <v>5.5</v>
      </c>
      <c r="G17" s="27" t="s">
        <v>25</v>
      </c>
      <c r="H17" s="27">
        <v>4.0</v>
      </c>
      <c r="I17" s="28">
        <v>5.0</v>
      </c>
      <c r="J17" s="15">
        <v>0.5</v>
      </c>
      <c r="K17" s="16">
        <f t="shared" si="1"/>
        <v>16</v>
      </c>
      <c r="L17" s="17">
        <f t="shared" si="2"/>
        <v>12</v>
      </c>
      <c r="M17" s="18">
        <f t="shared" si="3"/>
        <v>6</v>
      </c>
      <c r="N17" s="18">
        <f t="shared" si="4"/>
        <v>6</v>
      </c>
      <c r="O17" s="19">
        <f t="shared" si="5"/>
        <v>96</v>
      </c>
      <c r="P17" s="19">
        <f t="shared" si="6"/>
        <v>33</v>
      </c>
      <c r="Q17" s="19">
        <f t="shared" si="7"/>
        <v>96</v>
      </c>
      <c r="R17" s="19">
        <f t="shared" si="8"/>
        <v>30</v>
      </c>
      <c r="S17" s="20">
        <f t="shared" si="9"/>
        <v>63</v>
      </c>
      <c r="T17" s="20">
        <f t="shared" si="10"/>
        <v>66</v>
      </c>
      <c r="U17" s="20">
        <f t="shared" si="11"/>
        <v>-3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33"/>
      <c r="N18" s="33"/>
      <c r="O18" s="33"/>
      <c r="P18" s="33"/>
      <c r="Q18" s="33"/>
      <c r="R18" s="33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3"/>
      <c r="N19" s="33"/>
      <c r="O19" s="33"/>
      <c r="P19" s="33"/>
      <c r="Q19" s="33"/>
      <c r="R19" s="33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33"/>
      <c r="N20" s="33"/>
      <c r="O20" s="33"/>
      <c r="P20" s="33"/>
      <c r="Q20" s="33"/>
      <c r="R20" s="33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33"/>
      <c r="N21" s="33"/>
      <c r="O21" s="33"/>
      <c r="P21" s="33"/>
      <c r="Q21" s="33"/>
      <c r="R21" s="33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33"/>
      <c r="N22" s="33"/>
      <c r="O22" s="33"/>
      <c r="P22" s="33"/>
      <c r="Q22" s="33"/>
      <c r="R22" s="33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3"/>
      <c r="N23" s="33"/>
      <c r="O23" s="33"/>
      <c r="P23" s="33"/>
      <c r="Q23" s="33"/>
      <c r="R23" s="33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33"/>
      <c r="N24" s="33"/>
      <c r="O24" s="33"/>
      <c r="P24" s="33"/>
      <c r="Q24" s="33"/>
      <c r="R24" s="33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33"/>
      <c r="N25" s="33"/>
      <c r="O25" s="33"/>
      <c r="P25" s="33"/>
      <c r="Q25" s="33"/>
      <c r="R25" s="33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33"/>
      <c r="N26" s="33"/>
      <c r="O26" s="33"/>
      <c r="P26" s="33"/>
      <c r="Q26" s="33"/>
      <c r="R26" s="33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3"/>
      <c r="N27" s="33"/>
      <c r="O27" s="33"/>
      <c r="P27" s="33"/>
      <c r="Q27" s="33"/>
      <c r="R27" s="33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3"/>
      <c r="N28" s="33"/>
      <c r="O28" s="33"/>
      <c r="P28" s="33"/>
      <c r="Q28" s="33"/>
      <c r="R28" s="33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33"/>
      <c r="N29" s="33"/>
      <c r="O29" s="33"/>
      <c r="P29" s="33"/>
      <c r="Q29" s="33"/>
      <c r="R29" s="3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3"/>
      <c r="N30" s="33"/>
      <c r="O30" s="33"/>
      <c r="P30" s="33"/>
      <c r="Q30" s="33"/>
      <c r="R30" s="3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33"/>
      <c r="N31" s="33"/>
      <c r="O31" s="33"/>
      <c r="P31" s="33"/>
      <c r="Q31" s="33"/>
      <c r="R31" s="3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33"/>
      <c r="N32" s="33"/>
      <c r="O32" s="33"/>
      <c r="P32" s="33"/>
      <c r="Q32" s="33"/>
      <c r="R32" s="33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33"/>
      <c r="N33" s="33"/>
      <c r="O33" s="33"/>
      <c r="P33" s="33"/>
      <c r="Q33" s="33"/>
      <c r="R33" s="33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33"/>
      <c r="N34" s="33"/>
      <c r="O34" s="33"/>
      <c r="P34" s="33"/>
      <c r="Q34" s="33"/>
      <c r="R34" s="33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33"/>
      <c r="N35" s="33"/>
      <c r="O35" s="33"/>
      <c r="P35" s="33"/>
      <c r="Q35" s="33"/>
      <c r="R35" s="33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33"/>
      <c r="N36" s="33"/>
      <c r="O36" s="33"/>
      <c r="P36" s="33"/>
      <c r="Q36" s="33"/>
      <c r="R36" s="33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33"/>
      <c r="N37" s="33"/>
      <c r="O37" s="33"/>
      <c r="P37" s="33"/>
      <c r="Q37" s="33"/>
      <c r="R37" s="33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33"/>
      <c r="N38" s="33"/>
      <c r="O38" s="33"/>
      <c r="P38" s="33"/>
      <c r="Q38" s="33"/>
      <c r="R38" s="33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33"/>
      <c r="N39" s="33"/>
      <c r="O39" s="33"/>
      <c r="P39" s="33"/>
      <c r="Q39" s="33"/>
      <c r="R39" s="33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3"/>
      <c r="N40" s="33"/>
      <c r="O40" s="33"/>
      <c r="P40" s="33"/>
      <c r="Q40" s="33"/>
      <c r="R40" s="33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33"/>
      <c r="N41" s="33"/>
      <c r="O41" s="33"/>
      <c r="P41" s="33"/>
      <c r="Q41" s="33"/>
      <c r="R41" s="33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33"/>
      <c r="N42" s="33"/>
      <c r="O42" s="33"/>
      <c r="P42" s="33"/>
      <c r="Q42" s="33"/>
      <c r="R42" s="33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3"/>
      <c r="N43" s="33"/>
      <c r="O43" s="33"/>
      <c r="P43" s="33"/>
      <c r="Q43" s="33"/>
      <c r="R43" s="33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33"/>
      <c r="N44" s="33"/>
      <c r="O44" s="33"/>
      <c r="P44" s="33"/>
      <c r="Q44" s="33"/>
      <c r="R44" s="33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33"/>
      <c r="N45" s="33"/>
      <c r="O45" s="33"/>
      <c r="P45" s="33"/>
      <c r="Q45" s="33"/>
      <c r="R45" s="3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33"/>
      <c r="N46" s="33"/>
      <c r="O46" s="33"/>
      <c r="P46" s="33"/>
      <c r="Q46" s="33"/>
      <c r="R46" s="33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3"/>
      <c r="N47" s="33"/>
      <c r="O47" s="33"/>
      <c r="P47" s="33"/>
      <c r="Q47" s="33"/>
      <c r="R47" s="3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33"/>
      <c r="N48" s="33"/>
      <c r="O48" s="33"/>
      <c r="P48" s="33"/>
      <c r="Q48" s="33"/>
      <c r="R48" s="33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33"/>
      <c r="N49" s="33"/>
      <c r="O49" s="33"/>
      <c r="P49" s="33"/>
      <c r="Q49" s="33"/>
      <c r="R49" s="3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33"/>
      <c r="N50" s="33"/>
      <c r="O50" s="33"/>
      <c r="P50" s="33"/>
      <c r="Q50" s="33"/>
      <c r="R50" s="33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33"/>
      <c r="N51" s="33"/>
      <c r="O51" s="33"/>
      <c r="P51" s="33"/>
      <c r="Q51" s="33"/>
      <c r="R51" s="33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33"/>
      <c r="N52" s="33"/>
      <c r="O52" s="33"/>
      <c r="P52" s="33"/>
      <c r="Q52" s="33"/>
      <c r="R52" s="33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3"/>
      <c r="N53" s="33"/>
      <c r="O53" s="33"/>
      <c r="P53" s="33"/>
      <c r="Q53" s="33"/>
      <c r="R53" s="33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33"/>
      <c r="N54" s="33"/>
      <c r="O54" s="33"/>
      <c r="P54" s="33"/>
      <c r="Q54" s="33"/>
      <c r="R54" s="33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33"/>
      <c r="N55" s="33"/>
      <c r="O55" s="33"/>
      <c r="P55" s="33"/>
      <c r="Q55" s="33"/>
      <c r="R55" s="3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3"/>
      <c r="N56" s="33"/>
      <c r="O56" s="33"/>
      <c r="P56" s="33"/>
      <c r="Q56" s="33"/>
      <c r="R56" s="3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33"/>
      <c r="N57" s="33"/>
      <c r="O57" s="33"/>
      <c r="P57" s="33"/>
      <c r="Q57" s="33"/>
      <c r="R57" s="33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33"/>
      <c r="N58" s="33"/>
      <c r="O58" s="33"/>
      <c r="P58" s="33"/>
      <c r="Q58" s="33"/>
      <c r="R58" s="3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33"/>
      <c r="N59" s="33"/>
      <c r="O59" s="33"/>
      <c r="P59" s="33"/>
      <c r="Q59" s="33"/>
      <c r="R59" s="3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33"/>
      <c r="N60" s="33"/>
      <c r="O60" s="33"/>
      <c r="P60" s="33"/>
      <c r="Q60" s="33"/>
      <c r="R60" s="3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33"/>
      <c r="N61" s="33"/>
      <c r="O61" s="33"/>
      <c r="P61" s="33"/>
      <c r="Q61" s="33"/>
      <c r="R61" s="3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33"/>
      <c r="N62" s="33"/>
      <c r="O62" s="33"/>
      <c r="P62" s="33"/>
      <c r="Q62" s="33"/>
      <c r="R62" s="33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33"/>
      <c r="N63" s="33"/>
      <c r="O63" s="33"/>
      <c r="P63" s="33"/>
      <c r="Q63" s="33"/>
      <c r="R63" s="33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33"/>
      <c r="N64" s="33"/>
      <c r="O64" s="33"/>
      <c r="P64" s="33"/>
      <c r="Q64" s="33"/>
      <c r="R64" s="33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33"/>
      <c r="N65" s="33"/>
      <c r="O65" s="33"/>
      <c r="P65" s="33"/>
      <c r="Q65" s="33"/>
      <c r="R65" s="33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33"/>
      <c r="N66" s="33"/>
      <c r="O66" s="33"/>
      <c r="P66" s="33"/>
      <c r="Q66" s="33"/>
      <c r="R66" s="33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33"/>
      <c r="N67" s="33"/>
      <c r="O67" s="33"/>
      <c r="P67" s="33"/>
      <c r="Q67" s="33"/>
      <c r="R67" s="33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33"/>
      <c r="N68" s="33"/>
      <c r="O68" s="33"/>
      <c r="P68" s="33"/>
      <c r="Q68" s="33"/>
      <c r="R68" s="33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33"/>
      <c r="N69" s="33"/>
      <c r="O69" s="33"/>
      <c r="P69" s="33"/>
      <c r="Q69" s="33"/>
      <c r="R69" s="33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33"/>
      <c r="N70" s="33"/>
      <c r="O70" s="33"/>
      <c r="P70" s="33"/>
      <c r="Q70" s="33"/>
      <c r="R70" s="33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33"/>
      <c r="N71" s="33"/>
      <c r="O71" s="33"/>
      <c r="P71" s="33"/>
      <c r="Q71" s="33"/>
      <c r="R71" s="33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3"/>
      <c r="N72" s="33"/>
      <c r="O72" s="33"/>
      <c r="P72" s="33"/>
      <c r="Q72" s="33"/>
      <c r="R72" s="33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33"/>
      <c r="N73" s="33"/>
      <c r="O73" s="33"/>
      <c r="P73" s="33"/>
      <c r="Q73" s="33"/>
      <c r="R73" s="33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33"/>
      <c r="N74" s="33"/>
      <c r="O74" s="33"/>
      <c r="P74" s="33"/>
      <c r="Q74" s="33"/>
      <c r="R74" s="33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33"/>
      <c r="N75" s="33"/>
      <c r="O75" s="33"/>
      <c r="P75" s="33"/>
      <c r="Q75" s="33"/>
      <c r="R75" s="33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3"/>
      <c r="N76" s="33"/>
      <c r="O76" s="33"/>
      <c r="P76" s="33"/>
      <c r="Q76" s="33"/>
      <c r="R76" s="3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33"/>
      <c r="N77" s="33"/>
      <c r="O77" s="33"/>
      <c r="P77" s="33"/>
      <c r="Q77" s="33"/>
      <c r="R77" s="3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33"/>
      <c r="N78" s="33"/>
      <c r="O78" s="33"/>
      <c r="P78" s="33"/>
      <c r="Q78" s="33"/>
      <c r="R78" s="33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3"/>
      <c r="N79" s="33"/>
      <c r="O79" s="33"/>
      <c r="P79" s="33"/>
      <c r="Q79" s="33"/>
      <c r="R79" s="33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33"/>
      <c r="N80" s="33"/>
      <c r="O80" s="33"/>
      <c r="P80" s="33"/>
      <c r="Q80" s="33"/>
      <c r="R80" s="33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33"/>
      <c r="N81" s="33"/>
      <c r="O81" s="33"/>
      <c r="P81" s="33"/>
      <c r="Q81" s="33"/>
      <c r="R81" s="33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33"/>
      <c r="N82" s="33"/>
      <c r="O82" s="33"/>
      <c r="P82" s="33"/>
      <c r="Q82" s="33"/>
      <c r="R82" s="33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33"/>
      <c r="N83" s="33"/>
      <c r="O83" s="33"/>
      <c r="P83" s="33"/>
      <c r="Q83" s="33"/>
      <c r="R83" s="33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33"/>
      <c r="N84" s="33"/>
      <c r="O84" s="33"/>
      <c r="P84" s="33"/>
      <c r="Q84" s="33"/>
      <c r="R84" s="3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33"/>
      <c r="N85" s="33"/>
      <c r="O85" s="33"/>
      <c r="P85" s="33"/>
      <c r="Q85" s="33"/>
      <c r="R85" s="3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33"/>
      <c r="N86" s="33"/>
      <c r="O86" s="33"/>
      <c r="P86" s="33"/>
      <c r="Q86" s="33"/>
      <c r="R86" s="3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33"/>
      <c r="N87" s="33"/>
      <c r="O87" s="33"/>
      <c r="P87" s="33"/>
      <c r="Q87" s="33"/>
      <c r="R87" s="3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33"/>
      <c r="N88" s="33"/>
      <c r="O88" s="33"/>
      <c r="P88" s="33"/>
      <c r="Q88" s="33"/>
      <c r="R88" s="3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3"/>
      <c r="N89" s="33"/>
      <c r="O89" s="33"/>
      <c r="P89" s="33"/>
      <c r="Q89" s="33"/>
      <c r="R89" s="3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33"/>
      <c r="N90" s="33"/>
      <c r="O90" s="33"/>
      <c r="P90" s="33"/>
      <c r="Q90" s="33"/>
      <c r="R90" s="3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33"/>
      <c r="N91" s="33"/>
      <c r="O91" s="33"/>
      <c r="P91" s="33"/>
      <c r="Q91" s="33"/>
      <c r="R91" s="3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3"/>
      <c r="N92" s="33"/>
      <c r="O92" s="33"/>
      <c r="P92" s="33"/>
      <c r="Q92" s="33"/>
      <c r="R92" s="3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33"/>
      <c r="N93" s="33"/>
      <c r="O93" s="33"/>
      <c r="P93" s="33"/>
      <c r="Q93" s="33"/>
      <c r="R93" s="3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33"/>
      <c r="N94" s="33"/>
      <c r="O94" s="33"/>
      <c r="P94" s="33"/>
      <c r="Q94" s="33"/>
      <c r="R94" s="3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33"/>
      <c r="N95" s="33"/>
      <c r="O95" s="33"/>
      <c r="P95" s="33"/>
      <c r="Q95" s="33"/>
      <c r="R95" s="3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33"/>
      <c r="N96" s="33"/>
      <c r="O96" s="33"/>
      <c r="P96" s="33"/>
      <c r="Q96" s="33"/>
      <c r="R96" s="3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33"/>
      <c r="N97" s="33"/>
      <c r="O97" s="33"/>
      <c r="P97" s="33"/>
      <c r="Q97" s="33"/>
      <c r="R97" s="3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33"/>
      <c r="N98" s="33"/>
      <c r="O98" s="33"/>
      <c r="P98" s="33"/>
      <c r="Q98" s="33"/>
      <c r="R98" s="3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33"/>
      <c r="N99" s="33"/>
      <c r="O99" s="33"/>
      <c r="P99" s="33"/>
      <c r="Q99" s="33"/>
      <c r="R99" s="3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3"/>
      <c r="N100" s="33"/>
      <c r="O100" s="33"/>
      <c r="P100" s="33"/>
      <c r="Q100" s="33"/>
      <c r="R100" s="33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3"/>
      <c r="N101" s="33"/>
      <c r="O101" s="33"/>
      <c r="P101" s="33"/>
      <c r="Q101" s="33"/>
      <c r="R101" s="33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3"/>
      <c r="N102" s="33"/>
      <c r="O102" s="33"/>
      <c r="P102" s="33"/>
      <c r="Q102" s="33"/>
      <c r="R102" s="33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3"/>
      <c r="N103" s="33"/>
      <c r="O103" s="33"/>
      <c r="P103" s="33"/>
      <c r="Q103" s="33"/>
      <c r="R103" s="33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3"/>
      <c r="N104" s="33"/>
      <c r="O104" s="33"/>
      <c r="P104" s="33"/>
      <c r="Q104" s="33"/>
      <c r="R104" s="33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3"/>
      <c r="N105" s="33"/>
      <c r="O105" s="33"/>
      <c r="P105" s="33"/>
      <c r="Q105" s="33"/>
      <c r="R105" s="33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3"/>
      <c r="N106" s="33"/>
      <c r="O106" s="33"/>
      <c r="P106" s="33"/>
      <c r="Q106" s="33"/>
      <c r="R106" s="33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3"/>
      <c r="N107" s="33"/>
      <c r="O107" s="33"/>
      <c r="P107" s="33"/>
      <c r="Q107" s="33"/>
      <c r="R107" s="3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3"/>
      <c r="N108" s="33"/>
      <c r="O108" s="33"/>
      <c r="P108" s="33"/>
      <c r="Q108" s="33"/>
      <c r="R108" s="3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3"/>
      <c r="N109" s="33"/>
      <c r="O109" s="33"/>
      <c r="P109" s="33"/>
      <c r="Q109" s="33"/>
      <c r="R109" s="3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3"/>
      <c r="N110" s="33"/>
      <c r="O110" s="33"/>
      <c r="P110" s="33"/>
      <c r="Q110" s="33"/>
      <c r="R110" s="3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3"/>
      <c r="N111" s="33"/>
      <c r="O111" s="33"/>
      <c r="P111" s="33"/>
      <c r="Q111" s="33"/>
      <c r="R111" s="3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3"/>
      <c r="N112" s="33"/>
      <c r="O112" s="33"/>
      <c r="P112" s="33"/>
      <c r="Q112" s="33"/>
      <c r="R112" s="3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3"/>
      <c r="N113" s="33"/>
      <c r="O113" s="33"/>
      <c r="P113" s="33"/>
      <c r="Q113" s="33"/>
      <c r="R113" s="3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3"/>
      <c r="N114" s="33"/>
      <c r="O114" s="33"/>
      <c r="P114" s="33"/>
      <c r="Q114" s="33"/>
      <c r="R114" s="3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3"/>
      <c r="N115" s="33"/>
      <c r="O115" s="33"/>
      <c r="P115" s="33"/>
      <c r="Q115" s="33"/>
      <c r="R115" s="3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3"/>
      <c r="N116" s="33"/>
      <c r="O116" s="33"/>
      <c r="P116" s="33"/>
      <c r="Q116" s="33"/>
      <c r="R116" s="3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3"/>
      <c r="N117" s="33"/>
      <c r="O117" s="33"/>
      <c r="P117" s="33"/>
      <c r="Q117" s="33"/>
      <c r="R117" s="3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3"/>
      <c r="N118" s="33"/>
      <c r="O118" s="33"/>
      <c r="P118" s="33"/>
      <c r="Q118" s="33"/>
      <c r="R118" s="3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3"/>
      <c r="N119" s="33"/>
      <c r="O119" s="33"/>
      <c r="P119" s="33"/>
      <c r="Q119" s="33"/>
      <c r="R119" s="3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3"/>
      <c r="N120" s="33"/>
      <c r="O120" s="33"/>
      <c r="P120" s="33"/>
      <c r="Q120" s="33"/>
      <c r="R120" s="3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3"/>
      <c r="N121" s="33"/>
      <c r="O121" s="33"/>
      <c r="P121" s="33"/>
      <c r="Q121" s="33"/>
      <c r="R121" s="3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3"/>
      <c r="N122" s="33"/>
      <c r="O122" s="33"/>
      <c r="P122" s="33"/>
      <c r="Q122" s="33"/>
      <c r="R122" s="3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3"/>
      <c r="N123" s="33"/>
      <c r="O123" s="33"/>
      <c r="P123" s="33"/>
      <c r="Q123" s="33"/>
      <c r="R123" s="3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3"/>
      <c r="N124" s="33"/>
      <c r="O124" s="33"/>
      <c r="P124" s="33"/>
      <c r="Q124" s="33"/>
      <c r="R124" s="3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3"/>
      <c r="N125" s="33"/>
      <c r="O125" s="33"/>
      <c r="P125" s="33"/>
      <c r="Q125" s="33"/>
      <c r="R125" s="3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3"/>
      <c r="N126" s="33"/>
      <c r="O126" s="33"/>
      <c r="P126" s="33"/>
      <c r="Q126" s="33"/>
      <c r="R126" s="3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3"/>
      <c r="N127" s="33"/>
      <c r="O127" s="33"/>
      <c r="P127" s="33"/>
      <c r="Q127" s="33"/>
      <c r="R127" s="3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3"/>
      <c r="N128" s="33"/>
      <c r="O128" s="33"/>
      <c r="P128" s="33"/>
      <c r="Q128" s="33"/>
      <c r="R128" s="3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3"/>
      <c r="N129" s="33"/>
      <c r="O129" s="33"/>
      <c r="P129" s="33"/>
      <c r="Q129" s="33"/>
      <c r="R129" s="3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3"/>
      <c r="N130" s="33"/>
      <c r="O130" s="33"/>
      <c r="P130" s="33"/>
      <c r="Q130" s="33"/>
      <c r="R130" s="33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3"/>
      <c r="N131" s="33"/>
      <c r="O131" s="33"/>
      <c r="P131" s="33"/>
      <c r="Q131" s="33"/>
      <c r="R131" s="33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3"/>
      <c r="N132" s="33"/>
      <c r="O132" s="33"/>
      <c r="P132" s="33"/>
      <c r="Q132" s="33"/>
      <c r="R132" s="3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3"/>
      <c r="N133" s="33"/>
      <c r="O133" s="33"/>
      <c r="P133" s="33"/>
      <c r="Q133" s="33"/>
      <c r="R133" s="3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3"/>
      <c r="N134" s="33"/>
      <c r="O134" s="33"/>
      <c r="P134" s="33"/>
      <c r="Q134" s="33"/>
      <c r="R134" s="33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3"/>
      <c r="N135" s="33"/>
      <c r="O135" s="33"/>
      <c r="P135" s="33"/>
      <c r="Q135" s="33"/>
      <c r="R135" s="33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3"/>
      <c r="N136" s="33"/>
      <c r="O136" s="33"/>
      <c r="P136" s="33"/>
      <c r="Q136" s="33"/>
      <c r="R136" s="3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3"/>
      <c r="N137" s="33"/>
      <c r="O137" s="33"/>
      <c r="P137" s="33"/>
      <c r="Q137" s="33"/>
      <c r="R137" s="33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3"/>
      <c r="N138" s="33"/>
      <c r="O138" s="33"/>
      <c r="P138" s="33"/>
      <c r="Q138" s="33"/>
      <c r="R138" s="33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3"/>
      <c r="N139" s="33"/>
      <c r="O139" s="33"/>
      <c r="P139" s="33"/>
      <c r="Q139" s="33"/>
      <c r="R139" s="33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3"/>
      <c r="N140" s="33"/>
      <c r="O140" s="33"/>
      <c r="P140" s="33"/>
      <c r="Q140" s="33"/>
      <c r="R140" s="33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3"/>
      <c r="N141" s="33"/>
      <c r="O141" s="33"/>
      <c r="P141" s="33"/>
      <c r="Q141" s="33"/>
      <c r="R141" s="33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3"/>
      <c r="N142" s="33"/>
      <c r="O142" s="33"/>
      <c r="P142" s="33"/>
      <c r="Q142" s="33"/>
      <c r="R142" s="33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3"/>
      <c r="N143" s="33"/>
      <c r="O143" s="33"/>
      <c r="P143" s="33"/>
      <c r="Q143" s="33"/>
      <c r="R143" s="33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3"/>
      <c r="N144" s="33"/>
      <c r="O144" s="33"/>
      <c r="P144" s="33"/>
      <c r="Q144" s="33"/>
      <c r="R144" s="33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3"/>
      <c r="N145" s="33"/>
      <c r="O145" s="33"/>
      <c r="P145" s="33"/>
      <c r="Q145" s="33"/>
      <c r="R145" s="33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3"/>
      <c r="N146" s="33"/>
      <c r="O146" s="33"/>
      <c r="P146" s="33"/>
      <c r="Q146" s="33"/>
      <c r="R146" s="33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3"/>
      <c r="N147" s="33"/>
      <c r="O147" s="33"/>
      <c r="P147" s="33"/>
      <c r="Q147" s="33"/>
      <c r="R147" s="33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3"/>
      <c r="N148" s="33"/>
      <c r="O148" s="33"/>
      <c r="P148" s="33"/>
      <c r="Q148" s="33"/>
      <c r="R148" s="33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3"/>
      <c r="N149" s="33"/>
      <c r="O149" s="33"/>
      <c r="P149" s="33"/>
      <c r="Q149" s="33"/>
      <c r="R149" s="33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3"/>
      <c r="N150" s="33"/>
      <c r="O150" s="33"/>
      <c r="P150" s="33"/>
      <c r="Q150" s="33"/>
      <c r="R150" s="33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3"/>
      <c r="N151" s="33"/>
      <c r="O151" s="33"/>
      <c r="P151" s="33"/>
      <c r="Q151" s="33"/>
      <c r="R151" s="33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3"/>
      <c r="N152" s="33"/>
      <c r="O152" s="33"/>
      <c r="P152" s="33"/>
      <c r="Q152" s="33"/>
      <c r="R152" s="33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3"/>
      <c r="N153" s="33"/>
      <c r="O153" s="33"/>
      <c r="P153" s="33"/>
      <c r="Q153" s="33"/>
      <c r="R153" s="33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3"/>
      <c r="N154" s="33"/>
      <c r="O154" s="33"/>
      <c r="P154" s="33"/>
      <c r="Q154" s="33"/>
      <c r="R154" s="33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3"/>
      <c r="N155" s="33"/>
      <c r="O155" s="33"/>
      <c r="P155" s="33"/>
      <c r="Q155" s="33"/>
      <c r="R155" s="33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3"/>
      <c r="N156" s="33"/>
      <c r="O156" s="33"/>
      <c r="P156" s="33"/>
      <c r="Q156" s="33"/>
      <c r="R156" s="33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3"/>
      <c r="N157" s="33"/>
      <c r="O157" s="33"/>
      <c r="P157" s="33"/>
      <c r="Q157" s="33"/>
      <c r="R157" s="33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3"/>
      <c r="N158" s="33"/>
      <c r="O158" s="33"/>
      <c r="P158" s="33"/>
      <c r="Q158" s="33"/>
      <c r="R158" s="33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3"/>
      <c r="N159" s="33"/>
      <c r="O159" s="33"/>
      <c r="P159" s="33"/>
      <c r="Q159" s="33"/>
      <c r="R159" s="33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3"/>
      <c r="N160" s="33"/>
      <c r="O160" s="33"/>
      <c r="P160" s="33"/>
      <c r="Q160" s="33"/>
      <c r="R160" s="33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3"/>
      <c r="N161" s="33"/>
      <c r="O161" s="33"/>
      <c r="P161" s="33"/>
      <c r="Q161" s="33"/>
      <c r="R161" s="33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3"/>
      <c r="N162" s="33"/>
      <c r="O162" s="33"/>
      <c r="P162" s="33"/>
      <c r="Q162" s="33"/>
      <c r="R162" s="33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3"/>
      <c r="N163" s="33"/>
      <c r="O163" s="33"/>
      <c r="P163" s="33"/>
      <c r="Q163" s="33"/>
      <c r="R163" s="33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3"/>
      <c r="N164" s="33"/>
      <c r="O164" s="33"/>
      <c r="P164" s="33"/>
      <c r="Q164" s="33"/>
      <c r="R164" s="33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3"/>
      <c r="N165" s="33"/>
      <c r="O165" s="33"/>
      <c r="P165" s="33"/>
      <c r="Q165" s="33"/>
      <c r="R165" s="33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3"/>
      <c r="N166" s="33"/>
      <c r="O166" s="33"/>
      <c r="P166" s="33"/>
      <c r="Q166" s="33"/>
      <c r="R166" s="33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3"/>
      <c r="N167" s="33"/>
      <c r="O167" s="33"/>
      <c r="P167" s="33"/>
      <c r="Q167" s="33"/>
      <c r="R167" s="33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3"/>
      <c r="N168" s="33"/>
      <c r="O168" s="33"/>
      <c r="P168" s="33"/>
      <c r="Q168" s="33"/>
      <c r="R168" s="33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3"/>
      <c r="N169" s="33"/>
      <c r="O169" s="33"/>
      <c r="P169" s="33"/>
      <c r="Q169" s="33"/>
      <c r="R169" s="33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3"/>
      <c r="N170" s="33"/>
      <c r="O170" s="33"/>
      <c r="P170" s="33"/>
      <c r="Q170" s="33"/>
      <c r="R170" s="33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3"/>
      <c r="N171" s="33"/>
      <c r="O171" s="33"/>
      <c r="P171" s="33"/>
      <c r="Q171" s="33"/>
      <c r="R171" s="33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3"/>
      <c r="N172" s="33"/>
      <c r="O172" s="33"/>
      <c r="P172" s="33"/>
      <c r="Q172" s="33"/>
      <c r="R172" s="33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3"/>
      <c r="N173" s="33"/>
      <c r="O173" s="33"/>
      <c r="P173" s="33"/>
      <c r="Q173" s="33"/>
      <c r="R173" s="33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3"/>
      <c r="N174" s="33"/>
      <c r="O174" s="33"/>
      <c r="P174" s="33"/>
      <c r="Q174" s="33"/>
      <c r="R174" s="33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3"/>
      <c r="N175" s="33"/>
      <c r="O175" s="33"/>
      <c r="P175" s="33"/>
      <c r="Q175" s="33"/>
      <c r="R175" s="33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3"/>
      <c r="N176" s="33"/>
      <c r="O176" s="33"/>
      <c r="P176" s="33"/>
      <c r="Q176" s="33"/>
      <c r="R176" s="33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3"/>
      <c r="N177" s="33"/>
      <c r="O177" s="33"/>
      <c r="P177" s="33"/>
      <c r="Q177" s="33"/>
      <c r="R177" s="33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3"/>
      <c r="N178" s="33"/>
      <c r="O178" s="33"/>
      <c r="P178" s="33"/>
      <c r="Q178" s="33"/>
      <c r="R178" s="33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3"/>
      <c r="N179" s="33"/>
      <c r="O179" s="33"/>
      <c r="P179" s="33"/>
      <c r="Q179" s="33"/>
      <c r="R179" s="33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3"/>
      <c r="N180" s="33"/>
      <c r="O180" s="33"/>
      <c r="P180" s="33"/>
      <c r="Q180" s="33"/>
      <c r="R180" s="33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3"/>
      <c r="N181" s="33"/>
      <c r="O181" s="33"/>
      <c r="P181" s="33"/>
      <c r="Q181" s="33"/>
      <c r="R181" s="33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3"/>
      <c r="N182" s="33"/>
      <c r="O182" s="33"/>
      <c r="P182" s="33"/>
      <c r="Q182" s="33"/>
      <c r="R182" s="33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3"/>
      <c r="N183" s="33"/>
      <c r="O183" s="33"/>
      <c r="P183" s="33"/>
      <c r="Q183" s="33"/>
      <c r="R183" s="33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3"/>
      <c r="N184" s="33"/>
      <c r="O184" s="33"/>
      <c r="P184" s="33"/>
      <c r="Q184" s="33"/>
      <c r="R184" s="33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3"/>
      <c r="N185" s="33"/>
      <c r="O185" s="33"/>
      <c r="P185" s="33"/>
      <c r="Q185" s="33"/>
      <c r="R185" s="33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3"/>
      <c r="N186" s="33"/>
      <c r="O186" s="33"/>
      <c r="P186" s="33"/>
      <c r="Q186" s="33"/>
      <c r="R186" s="33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3"/>
      <c r="N187" s="33"/>
      <c r="O187" s="33"/>
      <c r="P187" s="33"/>
      <c r="Q187" s="33"/>
      <c r="R187" s="33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3"/>
      <c r="N188" s="33"/>
      <c r="O188" s="33"/>
      <c r="P188" s="33"/>
      <c r="Q188" s="33"/>
      <c r="R188" s="33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3"/>
      <c r="N189" s="33"/>
      <c r="O189" s="33"/>
      <c r="P189" s="33"/>
      <c r="Q189" s="33"/>
      <c r="R189" s="33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3"/>
      <c r="N190" s="33"/>
      <c r="O190" s="33"/>
      <c r="P190" s="33"/>
      <c r="Q190" s="33"/>
      <c r="R190" s="33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3"/>
      <c r="N191" s="33"/>
      <c r="O191" s="33"/>
      <c r="P191" s="33"/>
      <c r="Q191" s="33"/>
      <c r="R191" s="33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3"/>
      <c r="N192" s="33"/>
      <c r="O192" s="33"/>
      <c r="P192" s="33"/>
      <c r="Q192" s="33"/>
      <c r="R192" s="33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3"/>
      <c r="N193" s="33"/>
      <c r="O193" s="33"/>
      <c r="P193" s="33"/>
      <c r="Q193" s="33"/>
      <c r="R193" s="33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3"/>
      <c r="N194" s="33"/>
      <c r="O194" s="33"/>
      <c r="P194" s="33"/>
      <c r="Q194" s="33"/>
      <c r="R194" s="33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3"/>
      <c r="N195" s="33"/>
      <c r="O195" s="33"/>
      <c r="P195" s="33"/>
      <c r="Q195" s="33"/>
      <c r="R195" s="33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3"/>
      <c r="N196" s="33"/>
      <c r="O196" s="33"/>
      <c r="P196" s="33"/>
      <c r="Q196" s="33"/>
      <c r="R196" s="33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3"/>
      <c r="N197" s="33"/>
      <c r="O197" s="33"/>
      <c r="P197" s="33"/>
      <c r="Q197" s="33"/>
      <c r="R197" s="33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3"/>
      <c r="N198" s="33"/>
      <c r="O198" s="33"/>
      <c r="P198" s="33"/>
      <c r="Q198" s="33"/>
      <c r="R198" s="33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3"/>
      <c r="N199" s="33"/>
      <c r="O199" s="33"/>
      <c r="P199" s="33"/>
      <c r="Q199" s="33"/>
      <c r="R199" s="33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3"/>
      <c r="N200" s="33"/>
      <c r="O200" s="33"/>
      <c r="P200" s="33"/>
      <c r="Q200" s="33"/>
      <c r="R200" s="33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3"/>
      <c r="N201" s="33"/>
      <c r="O201" s="33"/>
      <c r="P201" s="33"/>
      <c r="Q201" s="33"/>
      <c r="R201" s="33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3"/>
      <c r="N202" s="33"/>
      <c r="O202" s="33"/>
      <c r="P202" s="33"/>
      <c r="Q202" s="33"/>
      <c r="R202" s="33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3"/>
      <c r="N203" s="33"/>
      <c r="O203" s="33"/>
      <c r="P203" s="33"/>
      <c r="Q203" s="33"/>
      <c r="R203" s="33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3"/>
      <c r="N204" s="33"/>
      <c r="O204" s="33"/>
      <c r="P204" s="33"/>
      <c r="Q204" s="33"/>
      <c r="R204" s="33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3"/>
      <c r="N205" s="33"/>
      <c r="O205" s="33"/>
      <c r="P205" s="33"/>
      <c r="Q205" s="33"/>
      <c r="R205" s="33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3"/>
      <c r="N206" s="33"/>
      <c r="O206" s="33"/>
      <c r="P206" s="33"/>
      <c r="Q206" s="33"/>
      <c r="R206" s="33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3"/>
      <c r="N207" s="33"/>
      <c r="O207" s="33"/>
      <c r="P207" s="33"/>
      <c r="Q207" s="33"/>
      <c r="R207" s="33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3"/>
      <c r="N208" s="33"/>
      <c r="O208" s="33"/>
      <c r="P208" s="33"/>
      <c r="Q208" s="33"/>
      <c r="R208" s="33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3"/>
      <c r="N209" s="33"/>
      <c r="O209" s="33"/>
      <c r="P209" s="33"/>
      <c r="Q209" s="33"/>
      <c r="R209" s="33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3"/>
      <c r="N210" s="33"/>
      <c r="O210" s="33"/>
      <c r="P210" s="33"/>
      <c r="Q210" s="33"/>
      <c r="R210" s="33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3"/>
      <c r="N211" s="33"/>
      <c r="O211" s="33"/>
      <c r="P211" s="33"/>
      <c r="Q211" s="33"/>
      <c r="R211" s="33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3"/>
      <c r="N212" s="33"/>
      <c r="O212" s="33"/>
      <c r="P212" s="33"/>
      <c r="Q212" s="33"/>
      <c r="R212" s="33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3"/>
      <c r="N213" s="33"/>
      <c r="O213" s="33"/>
      <c r="P213" s="33"/>
      <c r="Q213" s="33"/>
      <c r="R213" s="33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3"/>
      <c r="N214" s="33"/>
      <c r="O214" s="33"/>
      <c r="P214" s="33"/>
      <c r="Q214" s="33"/>
      <c r="R214" s="33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3"/>
      <c r="N215" s="33"/>
      <c r="O215" s="33"/>
      <c r="P215" s="33"/>
      <c r="Q215" s="33"/>
      <c r="R215" s="33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3"/>
      <c r="N216" s="33"/>
      <c r="O216" s="33"/>
      <c r="P216" s="33"/>
      <c r="Q216" s="33"/>
      <c r="R216" s="33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3"/>
      <c r="N217" s="33"/>
      <c r="O217" s="33"/>
      <c r="P217" s="33"/>
      <c r="Q217" s="33"/>
      <c r="R217" s="33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3"/>
      <c r="N218" s="33"/>
      <c r="O218" s="33"/>
      <c r="P218" s="33"/>
      <c r="Q218" s="33"/>
      <c r="R218" s="33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3"/>
      <c r="N219" s="33"/>
      <c r="O219" s="33"/>
      <c r="P219" s="33"/>
      <c r="Q219" s="33"/>
      <c r="R219" s="33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3"/>
      <c r="N220" s="33"/>
      <c r="O220" s="33"/>
      <c r="P220" s="33"/>
      <c r="Q220" s="33"/>
      <c r="R220" s="33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3"/>
      <c r="N221" s="33"/>
      <c r="O221" s="33"/>
      <c r="P221" s="33"/>
      <c r="Q221" s="33"/>
      <c r="R221" s="33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3"/>
      <c r="N222" s="33"/>
      <c r="O222" s="33"/>
      <c r="P222" s="33"/>
      <c r="Q222" s="33"/>
      <c r="R222" s="33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3"/>
      <c r="N223" s="33"/>
      <c r="O223" s="33"/>
      <c r="P223" s="33"/>
      <c r="Q223" s="33"/>
      <c r="R223" s="33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3"/>
      <c r="N224" s="33"/>
      <c r="O224" s="33"/>
      <c r="P224" s="33"/>
      <c r="Q224" s="33"/>
      <c r="R224" s="33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3"/>
      <c r="N225" s="33"/>
      <c r="O225" s="33"/>
      <c r="P225" s="33"/>
      <c r="Q225" s="33"/>
      <c r="R225" s="33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3"/>
      <c r="N226" s="33"/>
      <c r="O226" s="33"/>
      <c r="P226" s="33"/>
      <c r="Q226" s="33"/>
      <c r="R226" s="33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3"/>
      <c r="N227" s="33"/>
      <c r="O227" s="33"/>
      <c r="P227" s="33"/>
      <c r="Q227" s="33"/>
      <c r="R227" s="33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3"/>
      <c r="N228" s="33"/>
      <c r="O228" s="33"/>
      <c r="P228" s="33"/>
      <c r="Q228" s="33"/>
      <c r="R228" s="33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3"/>
      <c r="N229" s="33"/>
      <c r="O229" s="33"/>
      <c r="P229" s="33"/>
      <c r="Q229" s="33"/>
      <c r="R229" s="33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3"/>
      <c r="N230" s="33"/>
      <c r="O230" s="33"/>
      <c r="P230" s="33"/>
      <c r="Q230" s="33"/>
      <c r="R230" s="33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3"/>
      <c r="N231" s="33"/>
      <c r="O231" s="33"/>
      <c r="P231" s="33"/>
      <c r="Q231" s="33"/>
      <c r="R231" s="33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3"/>
      <c r="N232" s="33"/>
      <c r="O232" s="33"/>
      <c r="P232" s="33"/>
      <c r="Q232" s="33"/>
      <c r="R232" s="33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3"/>
      <c r="N233" s="33"/>
      <c r="O233" s="33"/>
      <c r="P233" s="33"/>
      <c r="Q233" s="33"/>
      <c r="R233" s="33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3"/>
      <c r="N234" s="33"/>
      <c r="O234" s="33"/>
      <c r="P234" s="33"/>
      <c r="Q234" s="33"/>
      <c r="R234" s="33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3"/>
      <c r="N235" s="33"/>
      <c r="O235" s="33"/>
      <c r="P235" s="33"/>
      <c r="Q235" s="33"/>
      <c r="R235" s="33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3"/>
      <c r="N236" s="33"/>
      <c r="O236" s="33"/>
      <c r="P236" s="33"/>
      <c r="Q236" s="33"/>
      <c r="R236" s="33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3"/>
      <c r="N237" s="33"/>
      <c r="O237" s="33"/>
      <c r="P237" s="33"/>
      <c r="Q237" s="33"/>
      <c r="R237" s="33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3"/>
      <c r="N238" s="33"/>
      <c r="O238" s="33"/>
      <c r="P238" s="33"/>
      <c r="Q238" s="33"/>
      <c r="R238" s="33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3"/>
      <c r="N239" s="33"/>
      <c r="O239" s="33"/>
      <c r="P239" s="33"/>
      <c r="Q239" s="33"/>
      <c r="R239" s="33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3"/>
      <c r="N240" s="33"/>
      <c r="O240" s="33"/>
      <c r="P240" s="33"/>
      <c r="Q240" s="33"/>
      <c r="R240" s="33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3"/>
      <c r="N241" s="33"/>
      <c r="O241" s="33"/>
      <c r="P241" s="33"/>
      <c r="Q241" s="33"/>
      <c r="R241" s="33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3"/>
      <c r="N242" s="33"/>
      <c r="O242" s="33"/>
      <c r="P242" s="33"/>
      <c r="Q242" s="33"/>
      <c r="R242" s="33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3"/>
      <c r="N243" s="33"/>
      <c r="O243" s="33"/>
      <c r="P243" s="33"/>
      <c r="Q243" s="33"/>
      <c r="R243" s="33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3"/>
      <c r="N244" s="33"/>
      <c r="O244" s="33"/>
      <c r="P244" s="33"/>
      <c r="Q244" s="33"/>
      <c r="R244" s="33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3"/>
      <c r="N245" s="33"/>
      <c r="O245" s="33"/>
      <c r="P245" s="33"/>
      <c r="Q245" s="33"/>
      <c r="R245" s="33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3"/>
      <c r="N246" s="33"/>
      <c r="O246" s="33"/>
      <c r="P246" s="33"/>
      <c r="Q246" s="33"/>
      <c r="R246" s="33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3"/>
      <c r="N247" s="33"/>
      <c r="O247" s="33"/>
      <c r="P247" s="33"/>
      <c r="Q247" s="33"/>
      <c r="R247" s="33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3"/>
      <c r="N248" s="33"/>
      <c r="O248" s="33"/>
      <c r="P248" s="33"/>
      <c r="Q248" s="33"/>
      <c r="R248" s="33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3"/>
      <c r="N249" s="33"/>
      <c r="O249" s="33"/>
      <c r="P249" s="33"/>
      <c r="Q249" s="33"/>
      <c r="R249" s="33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3"/>
      <c r="N250" s="33"/>
      <c r="O250" s="33"/>
      <c r="P250" s="33"/>
      <c r="Q250" s="33"/>
      <c r="R250" s="33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3"/>
      <c r="N251" s="33"/>
      <c r="O251" s="33"/>
      <c r="P251" s="33"/>
      <c r="Q251" s="33"/>
      <c r="R251" s="33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3"/>
      <c r="N252" s="33"/>
      <c r="O252" s="33"/>
      <c r="P252" s="33"/>
      <c r="Q252" s="33"/>
      <c r="R252" s="33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3"/>
      <c r="N253" s="33"/>
      <c r="O253" s="33"/>
      <c r="P253" s="33"/>
      <c r="Q253" s="33"/>
      <c r="R253" s="33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3"/>
      <c r="N254" s="33"/>
      <c r="O254" s="33"/>
      <c r="P254" s="33"/>
      <c r="Q254" s="33"/>
      <c r="R254" s="33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3"/>
      <c r="N255" s="33"/>
      <c r="O255" s="33"/>
      <c r="P255" s="33"/>
      <c r="Q255" s="33"/>
      <c r="R255" s="33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3"/>
      <c r="N256" s="33"/>
      <c r="O256" s="33"/>
      <c r="P256" s="33"/>
      <c r="Q256" s="33"/>
      <c r="R256" s="33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3"/>
      <c r="N257" s="33"/>
      <c r="O257" s="33"/>
      <c r="P257" s="33"/>
      <c r="Q257" s="33"/>
      <c r="R257" s="33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3"/>
      <c r="N258" s="33"/>
      <c r="O258" s="33"/>
      <c r="P258" s="33"/>
      <c r="Q258" s="33"/>
      <c r="R258" s="33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3"/>
      <c r="N259" s="33"/>
      <c r="O259" s="33"/>
      <c r="P259" s="33"/>
      <c r="Q259" s="33"/>
      <c r="R259" s="33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3"/>
      <c r="N260" s="33"/>
      <c r="O260" s="33"/>
      <c r="P260" s="33"/>
      <c r="Q260" s="33"/>
      <c r="R260" s="33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3"/>
      <c r="N261" s="33"/>
      <c r="O261" s="33"/>
      <c r="P261" s="33"/>
      <c r="Q261" s="33"/>
      <c r="R261" s="33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3"/>
      <c r="N262" s="33"/>
      <c r="O262" s="33"/>
      <c r="P262" s="33"/>
      <c r="Q262" s="33"/>
      <c r="R262" s="33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3"/>
      <c r="N263" s="33"/>
      <c r="O263" s="33"/>
      <c r="P263" s="33"/>
      <c r="Q263" s="33"/>
      <c r="R263" s="33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3"/>
      <c r="N264" s="33"/>
      <c r="O264" s="33"/>
      <c r="P264" s="33"/>
      <c r="Q264" s="33"/>
      <c r="R264" s="33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3"/>
      <c r="N265" s="33"/>
      <c r="O265" s="33"/>
      <c r="P265" s="33"/>
      <c r="Q265" s="33"/>
      <c r="R265" s="33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3"/>
      <c r="N266" s="33"/>
      <c r="O266" s="33"/>
      <c r="P266" s="33"/>
      <c r="Q266" s="33"/>
      <c r="R266" s="33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3"/>
      <c r="N267" s="33"/>
      <c r="O267" s="33"/>
      <c r="P267" s="33"/>
      <c r="Q267" s="33"/>
      <c r="R267" s="33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3"/>
      <c r="N268" s="33"/>
      <c r="O268" s="33"/>
      <c r="P268" s="33"/>
      <c r="Q268" s="33"/>
      <c r="R268" s="33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3"/>
      <c r="N269" s="33"/>
      <c r="O269" s="33"/>
      <c r="P269" s="33"/>
      <c r="Q269" s="33"/>
      <c r="R269" s="33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3"/>
      <c r="N270" s="33"/>
      <c r="O270" s="33"/>
      <c r="P270" s="33"/>
      <c r="Q270" s="33"/>
      <c r="R270" s="33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3"/>
      <c r="N271" s="33"/>
      <c r="O271" s="33"/>
      <c r="P271" s="33"/>
      <c r="Q271" s="33"/>
      <c r="R271" s="33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3"/>
      <c r="N272" s="33"/>
      <c r="O272" s="33"/>
      <c r="P272" s="33"/>
      <c r="Q272" s="33"/>
      <c r="R272" s="33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3"/>
      <c r="N273" s="33"/>
      <c r="O273" s="33"/>
      <c r="P273" s="33"/>
      <c r="Q273" s="33"/>
      <c r="R273" s="33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3"/>
      <c r="N274" s="33"/>
      <c r="O274" s="33"/>
      <c r="P274" s="33"/>
      <c r="Q274" s="33"/>
      <c r="R274" s="33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3"/>
      <c r="N275" s="33"/>
      <c r="O275" s="33"/>
      <c r="P275" s="33"/>
      <c r="Q275" s="33"/>
      <c r="R275" s="33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3"/>
      <c r="N276" s="33"/>
      <c r="O276" s="33"/>
      <c r="P276" s="33"/>
      <c r="Q276" s="33"/>
      <c r="R276" s="33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3"/>
      <c r="N277" s="33"/>
      <c r="O277" s="33"/>
      <c r="P277" s="33"/>
      <c r="Q277" s="33"/>
      <c r="R277" s="33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3"/>
      <c r="N278" s="33"/>
      <c r="O278" s="33"/>
      <c r="P278" s="33"/>
      <c r="Q278" s="33"/>
      <c r="R278" s="33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3"/>
      <c r="N279" s="33"/>
      <c r="O279" s="33"/>
      <c r="P279" s="33"/>
      <c r="Q279" s="33"/>
      <c r="R279" s="33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3"/>
      <c r="N280" s="33"/>
      <c r="O280" s="33"/>
      <c r="P280" s="33"/>
      <c r="Q280" s="33"/>
      <c r="R280" s="33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3"/>
      <c r="N281" s="33"/>
      <c r="O281" s="33"/>
      <c r="P281" s="33"/>
      <c r="Q281" s="33"/>
      <c r="R281" s="33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3"/>
      <c r="N282" s="33"/>
      <c r="O282" s="33"/>
      <c r="P282" s="33"/>
      <c r="Q282" s="33"/>
      <c r="R282" s="33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3"/>
      <c r="N283" s="33"/>
      <c r="O283" s="33"/>
      <c r="P283" s="33"/>
      <c r="Q283" s="33"/>
      <c r="R283" s="33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3"/>
      <c r="N284" s="33"/>
      <c r="O284" s="33"/>
      <c r="P284" s="33"/>
      <c r="Q284" s="33"/>
      <c r="R284" s="33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3"/>
      <c r="N285" s="33"/>
      <c r="O285" s="33"/>
      <c r="P285" s="33"/>
      <c r="Q285" s="33"/>
      <c r="R285" s="33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3"/>
      <c r="N286" s="33"/>
      <c r="O286" s="33"/>
      <c r="P286" s="33"/>
      <c r="Q286" s="33"/>
      <c r="R286" s="33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3"/>
      <c r="N287" s="33"/>
      <c r="O287" s="33"/>
      <c r="P287" s="33"/>
      <c r="Q287" s="33"/>
      <c r="R287" s="33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3"/>
      <c r="N288" s="33"/>
      <c r="O288" s="33"/>
      <c r="P288" s="33"/>
      <c r="Q288" s="33"/>
      <c r="R288" s="33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3"/>
      <c r="N289" s="33"/>
      <c r="O289" s="33"/>
      <c r="P289" s="33"/>
      <c r="Q289" s="33"/>
      <c r="R289" s="33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3"/>
      <c r="N290" s="33"/>
      <c r="O290" s="33"/>
      <c r="P290" s="33"/>
      <c r="Q290" s="33"/>
      <c r="R290" s="33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3"/>
      <c r="N291" s="33"/>
      <c r="O291" s="33"/>
      <c r="P291" s="33"/>
      <c r="Q291" s="33"/>
      <c r="R291" s="33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3"/>
      <c r="N292" s="33"/>
      <c r="O292" s="33"/>
      <c r="P292" s="33"/>
      <c r="Q292" s="33"/>
      <c r="R292" s="33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3"/>
      <c r="N293" s="33"/>
      <c r="O293" s="33"/>
      <c r="P293" s="33"/>
      <c r="Q293" s="33"/>
      <c r="R293" s="33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3"/>
      <c r="N294" s="33"/>
      <c r="O294" s="33"/>
      <c r="P294" s="33"/>
      <c r="Q294" s="33"/>
      <c r="R294" s="33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3"/>
      <c r="N295" s="33"/>
      <c r="O295" s="33"/>
      <c r="P295" s="33"/>
      <c r="Q295" s="33"/>
      <c r="R295" s="33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3"/>
      <c r="N296" s="33"/>
      <c r="O296" s="33"/>
      <c r="P296" s="33"/>
      <c r="Q296" s="33"/>
      <c r="R296" s="33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3"/>
      <c r="N297" s="33"/>
      <c r="O297" s="33"/>
      <c r="P297" s="33"/>
      <c r="Q297" s="33"/>
      <c r="R297" s="33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3"/>
      <c r="N298" s="33"/>
      <c r="O298" s="33"/>
      <c r="P298" s="33"/>
      <c r="Q298" s="33"/>
      <c r="R298" s="33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3"/>
      <c r="N299" s="33"/>
      <c r="O299" s="33"/>
      <c r="P299" s="33"/>
      <c r="Q299" s="33"/>
      <c r="R299" s="33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3"/>
      <c r="N300" s="33"/>
      <c r="O300" s="33"/>
      <c r="P300" s="33"/>
      <c r="Q300" s="33"/>
      <c r="R300" s="33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3"/>
      <c r="N301" s="33"/>
      <c r="O301" s="33"/>
      <c r="P301" s="33"/>
      <c r="Q301" s="33"/>
      <c r="R301" s="33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3"/>
      <c r="N302" s="33"/>
      <c r="O302" s="33"/>
      <c r="P302" s="33"/>
      <c r="Q302" s="33"/>
      <c r="R302" s="33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3"/>
      <c r="N303" s="33"/>
      <c r="O303" s="33"/>
      <c r="P303" s="33"/>
      <c r="Q303" s="33"/>
      <c r="R303" s="33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3"/>
      <c r="N304" s="33"/>
      <c r="O304" s="33"/>
      <c r="P304" s="33"/>
      <c r="Q304" s="33"/>
      <c r="R304" s="33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3"/>
      <c r="N305" s="33"/>
      <c r="O305" s="33"/>
      <c r="P305" s="33"/>
      <c r="Q305" s="33"/>
      <c r="R305" s="33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3"/>
      <c r="N306" s="33"/>
      <c r="O306" s="33"/>
      <c r="P306" s="33"/>
      <c r="Q306" s="33"/>
      <c r="R306" s="33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3"/>
      <c r="N307" s="33"/>
      <c r="O307" s="33"/>
      <c r="P307" s="33"/>
      <c r="Q307" s="33"/>
      <c r="R307" s="33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3"/>
      <c r="N308" s="33"/>
      <c r="O308" s="33"/>
      <c r="P308" s="33"/>
      <c r="Q308" s="33"/>
      <c r="R308" s="33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3"/>
      <c r="N309" s="33"/>
      <c r="O309" s="33"/>
      <c r="P309" s="33"/>
      <c r="Q309" s="33"/>
      <c r="R309" s="33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3"/>
      <c r="N310" s="33"/>
      <c r="O310" s="33"/>
      <c r="P310" s="33"/>
      <c r="Q310" s="33"/>
      <c r="R310" s="33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3"/>
      <c r="N311" s="33"/>
      <c r="O311" s="33"/>
      <c r="P311" s="33"/>
      <c r="Q311" s="33"/>
      <c r="R311" s="33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3"/>
      <c r="N312" s="33"/>
      <c r="O312" s="33"/>
      <c r="P312" s="33"/>
      <c r="Q312" s="33"/>
      <c r="R312" s="33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3"/>
      <c r="N313" s="33"/>
      <c r="O313" s="33"/>
      <c r="P313" s="33"/>
      <c r="Q313" s="33"/>
      <c r="R313" s="33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3"/>
      <c r="N314" s="33"/>
      <c r="O314" s="33"/>
      <c r="P314" s="33"/>
      <c r="Q314" s="33"/>
      <c r="R314" s="33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3"/>
      <c r="N315" s="33"/>
      <c r="O315" s="33"/>
      <c r="P315" s="33"/>
      <c r="Q315" s="33"/>
      <c r="R315" s="33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3"/>
      <c r="N316" s="33"/>
      <c r="O316" s="33"/>
      <c r="P316" s="33"/>
      <c r="Q316" s="33"/>
      <c r="R316" s="33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3"/>
      <c r="N317" s="33"/>
      <c r="O317" s="33"/>
      <c r="P317" s="33"/>
      <c r="Q317" s="33"/>
      <c r="R317" s="3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3"/>
      <c r="N318" s="33"/>
      <c r="O318" s="33"/>
      <c r="P318" s="33"/>
      <c r="Q318" s="33"/>
      <c r="R318" s="33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3"/>
      <c r="N319" s="33"/>
      <c r="O319" s="33"/>
      <c r="P319" s="33"/>
      <c r="Q319" s="33"/>
      <c r="R319" s="3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3"/>
      <c r="N320" s="33"/>
      <c r="O320" s="33"/>
      <c r="P320" s="33"/>
      <c r="Q320" s="33"/>
      <c r="R320" s="33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3"/>
      <c r="N321" s="33"/>
      <c r="O321" s="33"/>
      <c r="P321" s="33"/>
      <c r="Q321" s="33"/>
      <c r="R321" s="33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3"/>
      <c r="N322" s="33"/>
      <c r="O322" s="33"/>
      <c r="P322" s="33"/>
      <c r="Q322" s="33"/>
      <c r="R322" s="33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3"/>
      <c r="N323" s="33"/>
      <c r="O323" s="33"/>
      <c r="P323" s="33"/>
      <c r="Q323" s="33"/>
      <c r="R323" s="33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3"/>
      <c r="N324" s="33"/>
      <c r="O324" s="33"/>
      <c r="P324" s="33"/>
      <c r="Q324" s="33"/>
      <c r="R324" s="33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3"/>
      <c r="N325" s="33"/>
      <c r="O325" s="33"/>
      <c r="P325" s="33"/>
      <c r="Q325" s="33"/>
      <c r="R325" s="33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3"/>
      <c r="N326" s="33"/>
      <c r="O326" s="33"/>
      <c r="P326" s="33"/>
      <c r="Q326" s="33"/>
      <c r="R326" s="33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3"/>
      <c r="N327" s="33"/>
      <c r="O327" s="33"/>
      <c r="P327" s="33"/>
      <c r="Q327" s="33"/>
      <c r="R327" s="33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3"/>
      <c r="N328" s="33"/>
      <c r="O328" s="33"/>
      <c r="P328" s="33"/>
      <c r="Q328" s="33"/>
      <c r="R328" s="33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3"/>
      <c r="N329" s="33"/>
      <c r="O329" s="33"/>
      <c r="P329" s="33"/>
      <c r="Q329" s="33"/>
      <c r="R329" s="33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3"/>
      <c r="N330" s="33"/>
      <c r="O330" s="33"/>
      <c r="P330" s="33"/>
      <c r="Q330" s="33"/>
      <c r="R330" s="33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3"/>
      <c r="N331" s="33"/>
      <c r="O331" s="33"/>
      <c r="P331" s="33"/>
      <c r="Q331" s="33"/>
      <c r="R331" s="33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3"/>
      <c r="N332" s="33"/>
      <c r="O332" s="33"/>
      <c r="P332" s="33"/>
      <c r="Q332" s="33"/>
      <c r="R332" s="33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3"/>
      <c r="N333" s="33"/>
      <c r="O333" s="33"/>
      <c r="P333" s="33"/>
      <c r="Q333" s="33"/>
      <c r="R333" s="33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3"/>
      <c r="N334" s="33"/>
      <c r="O334" s="33"/>
      <c r="P334" s="33"/>
      <c r="Q334" s="33"/>
      <c r="R334" s="33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3"/>
      <c r="N335" s="33"/>
      <c r="O335" s="33"/>
      <c r="P335" s="33"/>
      <c r="Q335" s="33"/>
      <c r="R335" s="33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3"/>
      <c r="N336" s="33"/>
      <c r="O336" s="33"/>
      <c r="P336" s="33"/>
      <c r="Q336" s="33"/>
      <c r="R336" s="33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3"/>
      <c r="N337" s="33"/>
      <c r="O337" s="33"/>
      <c r="P337" s="33"/>
      <c r="Q337" s="33"/>
      <c r="R337" s="33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3"/>
      <c r="N338" s="33"/>
      <c r="O338" s="33"/>
      <c r="P338" s="33"/>
      <c r="Q338" s="33"/>
      <c r="R338" s="33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3"/>
      <c r="N339" s="33"/>
      <c r="O339" s="33"/>
      <c r="P339" s="33"/>
      <c r="Q339" s="33"/>
      <c r="R339" s="33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3"/>
      <c r="N340" s="33"/>
      <c r="O340" s="33"/>
      <c r="P340" s="33"/>
      <c r="Q340" s="33"/>
      <c r="R340" s="3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3"/>
      <c r="N341" s="33"/>
      <c r="O341" s="33"/>
      <c r="P341" s="33"/>
      <c r="Q341" s="33"/>
      <c r="R341" s="3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3"/>
      <c r="N342" s="33"/>
      <c r="O342" s="33"/>
      <c r="P342" s="33"/>
      <c r="Q342" s="33"/>
      <c r="R342" s="3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3"/>
      <c r="N343" s="33"/>
      <c r="O343" s="33"/>
      <c r="P343" s="33"/>
      <c r="Q343" s="33"/>
      <c r="R343" s="3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3"/>
      <c r="N344" s="33"/>
      <c r="O344" s="33"/>
      <c r="P344" s="33"/>
      <c r="Q344" s="33"/>
      <c r="R344" s="3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3"/>
      <c r="N345" s="33"/>
      <c r="O345" s="33"/>
      <c r="P345" s="33"/>
      <c r="Q345" s="33"/>
      <c r="R345" s="3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3"/>
      <c r="N346" s="33"/>
      <c r="O346" s="33"/>
      <c r="P346" s="33"/>
      <c r="Q346" s="33"/>
      <c r="R346" s="3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3"/>
      <c r="N347" s="33"/>
      <c r="O347" s="33"/>
      <c r="P347" s="33"/>
      <c r="Q347" s="33"/>
      <c r="R347" s="3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3"/>
      <c r="N348" s="33"/>
      <c r="O348" s="33"/>
      <c r="P348" s="33"/>
      <c r="Q348" s="33"/>
      <c r="R348" s="3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3"/>
      <c r="N349" s="33"/>
      <c r="O349" s="33"/>
      <c r="P349" s="33"/>
      <c r="Q349" s="33"/>
      <c r="R349" s="33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3"/>
      <c r="N350" s="33"/>
      <c r="O350" s="33"/>
      <c r="P350" s="33"/>
      <c r="Q350" s="33"/>
      <c r="R350" s="3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3"/>
      <c r="N351" s="33"/>
      <c r="O351" s="33"/>
      <c r="P351" s="33"/>
      <c r="Q351" s="33"/>
      <c r="R351" s="3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3"/>
      <c r="N352" s="33"/>
      <c r="O352" s="33"/>
      <c r="P352" s="33"/>
      <c r="Q352" s="33"/>
      <c r="R352" s="33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3"/>
      <c r="N353" s="33"/>
      <c r="O353" s="33"/>
      <c r="P353" s="33"/>
      <c r="Q353" s="33"/>
      <c r="R353" s="33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3"/>
      <c r="N354" s="33"/>
      <c r="O354" s="33"/>
      <c r="P354" s="33"/>
      <c r="Q354" s="33"/>
      <c r="R354" s="33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3"/>
      <c r="N355" s="33"/>
      <c r="O355" s="33"/>
      <c r="P355" s="33"/>
      <c r="Q355" s="33"/>
      <c r="R355" s="33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33"/>
      <c r="N356" s="33"/>
      <c r="O356" s="33"/>
      <c r="P356" s="33"/>
      <c r="Q356" s="33"/>
      <c r="R356" s="33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33"/>
      <c r="N357" s="33"/>
      <c r="O357" s="33"/>
      <c r="P357" s="33"/>
      <c r="Q357" s="33"/>
      <c r="R357" s="33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33"/>
      <c r="N358" s="33"/>
      <c r="O358" s="33"/>
      <c r="P358" s="33"/>
      <c r="Q358" s="33"/>
      <c r="R358" s="33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33"/>
      <c r="N359" s="33"/>
      <c r="O359" s="33"/>
      <c r="P359" s="33"/>
      <c r="Q359" s="33"/>
      <c r="R359" s="33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33"/>
      <c r="N360" s="33"/>
      <c r="O360" s="33"/>
      <c r="P360" s="33"/>
      <c r="Q360" s="33"/>
      <c r="R360" s="33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33"/>
      <c r="N361" s="33"/>
      <c r="O361" s="33"/>
      <c r="P361" s="33"/>
      <c r="Q361" s="33"/>
      <c r="R361" s="33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33"/>
      <c r="N362" s="33"/>
      <c r="O362" s="33"/>
      <c r="P362" s="33"/>
      <c r="Q362" s="33"/>
      <c r="R362" s="33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33"/>
      <c r="N363" s="33"/>
      <c r="O363" s="33"/>
      <c r="P363" s="33"/>
      <c r="Q363" s="33"/>
      <c r="R363" s="33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33"/>
      <c r="N364" s="33"/>
      <c r="O364" s="33"/>
      <c r="P364" s="33"/>
      <c r="Q364" s="33"/>
      <c r="R364" s="3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33"/>
      <c r="N365" s="33"/>
      <c r="O365" s="33"/>
      <c r="P365" s="33"/>
      <c r="Q365" s="33"/>
      <c r="R365" s="33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33"/>
      <c r="N366" s="33"/>
      <c r="O366" s="33"/>
      <c r="P366" s="33"/>
      <c r="Q366" s="33"/>
      <c r="R366" s="33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33"/>
      <c r="N367" s="33"/>
      <c r="O367" s="33"/>
      <c r="P367" s="33"/>
      <c r="Q367" s="33"/>
      <c r="R367" s="3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33"/>
      <c r="N368" s="33"/>
      <c r="O368" s="33"/>
      <c r="P368" s="33"/>
      <c r="Q368" s="33"/>
      <c r="R368" s="33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33"/>
      <c r="N369" s="33"/>
      <c r="O369" s="33"/>
      <c r="P369" s="33"/>
      <c r="Q369" s="33"/>
      <c r="R369" s="3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33"/>
      <c r="N370" s="33"/>
      <c r="O370" s="33"/>
      <c r="P370" s="33"/>
      <c r="Q370" s="33"/>
      <c r="R370" s="3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33"/>
      <c r="N371" s="33"/>
      <c r="O371" s="33"/>
      <c r="P371" s="33"/>
      <c r="Q371" s="33"/>
      <c r="R371" s="3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33"/>
      <c r="N372" s="33"/>
      <c r="O372" s="33"/>
      <c r="P372" s="33"/>
      <c r="Q372" s="33"/>
      <c r="R372" s="33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33"/>
      <c r="N373" s="33"/>
      <c r="O373" s="33"/>
      <c r="P373" s="33"/>
      <c r="Q373" s="33"/>
      <c r="R373" s="33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33"/>
      <c r="N374" s="33"/>
      <c r="O374" s="33"/>
      <c r="P374" s="33"/>
      <c r="Q374" s="33"/>
      <c r="R374" s="3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33"/>
      <c r="N375" s="33"/>
      <c r="O375" s="33"/>
      <c r="P375" s="33"/>
      <c r="Q375" s="33"/>
      <c r="R375" s="33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33"/>
      <c r="N376" s="33"/>
      <c r="O376" s="33"/>
      <c r="P376" s="33"/>
      <c r="Q376" s="33"/>
      <c r="R376" s="33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33"/>
      <c r="N377" s="33"/>
      <c r="O377" s="33"/>
      <c r="P377" s="33"/>
      <c r="Q377" s="33"/>
      <c r="R377" s="33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33"/>
      <c r="N378" s="33"/>
      <c r="O378" s="33"/>
      <c r="P378" s="33"/>
      <c r="Q378" s="33"/>
      <c r="R378" s="33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33"/>
      <c r="N379" s="33"/>
      <c r="O379" s="33"/>
      <c r="P379" s="33"/>
      <c r="Q379" s="33"/>
      <c r="R379" s="33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33"/>
      <c r="N380" s="33"/>
      <c r="O380" s="33"/>
      <c r="P380" s="33"/>
      <c r="Q380" s="33"/>
      <c r="R380" s="33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33"/>
      <c r="N381" s="33"/>
      <c r="O381" s="33"/>
      <c r="P381" s="33"/>
      <c r="Q381" s="33"/>
      <c r="R381" s="33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33"/>
      <c r="N382" s="33"/>
      <c r="O382" s="33"/>
      <c r="P382" s="33"/>
      <c r="Q382" s="33"/>
      <c r="R382" s="33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33"/>
      <c r="N383" s="33"/>
      <c r="O383" s="33"/>
      <c r="P383" s="33"/>
      <c r="Q383" s="33"/>
      <c r="R383" s="33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33"/>
      <c r="N384" s="33"/>
      <c r="O384" s="33"/>
      <c r="P384" s="33"/>
      <c r="Q384" s="33"/>
      <c r="R384" s="33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33"/>
      <c r="N385" s="33"/>
      <c r="O385" s="33"/>
      <c r="P385" s="33"/>
      <c r="Q385" s="33"/>
      <c r="R385" s="33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33"/>
      <c r="N386" s="33"/>
      <c r="O386" s="33"/>
      <c r="P386" s="33"/>
      <c r="Q386" s="33"/>
      <c r="R386" s="33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33"/>
      <c r="N387" s="33"/>
      <c r="O387" s="33"/>
      <c r="P387" s="33"/>
      <c r="Q387" s="33"/>
      <c r="R387" s="33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33"/>
      <c r="N388" s="33"/>
      <c r="O388" s="33"/>
      <c r="P388" s="33"/>
      <c r="Q388" s="33"/>
      <c r="R388" s="33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33"/>
      <c r="N389" s="33"/>
      <c r="O389" s="33"/>
      <c r="P389" s="33"/>
      <c r="Q389" s="33"/>
      <c r="R389" s="3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33"/>
      <c r="N390" s="33"/>
      <c r="O390" s="33"/>
      <c r="P390" s="33"/>
      <c r="Q390" s="33"/>
      <c r="R390" s="3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33"/>
      <c r="N391" s="33"/>
      <c r="O391" s="33"/>
      <c r="P391" s="33"/>
      <c r="Q391" s="33"/>
      <c r="R391" s="3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33"/>
      <c r="N392" s="33"/>
      <c r="O392" s="33"/>
      <c r="P392" s="33"/>
      <c r="Q392" s="33"/>
      <c r="R392" s="3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33"/>
      <c r="N393" s="33"/>
      <c r="O393" s="33"/>
      <c r="P393" s="33"/>
      <c r="Q393" s="33"/>
      <c r="R393" s="3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33"/>
      <c r="N394" s="33"/>
      <c r="O394" s="33"/>
      <c r="P394" s="33"/>
      <c r="Q394" s="33"/>
      <c r="R394" s="3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33"/>
      <c r="N395" s="33"/>
      <c r="O395" s="33"/>
      <c r="P395" s="33"/>
      <c r="Q395" s="33"/>
      <c r="R395" s="3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33"/>
      <c r="N396" s="33"/>
      <c r="O396" s="33"/>
      <c r="P396" s="33"/>
      <c r="Q396" s="33"/>
      <c r="R396" s="3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33"/>
      <c r="N397" s="33"/>
      <c r="O397" s="33"/>
      <c r="P397" s="33"/>
      <c r="Q397" s="33"/>
      <c r="R397" s="3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33"/>
      <c r="N398" s="33"/>
      <c r="O398" s="33"/>
      <c r="P398" s="33"/>
      <c r="Q398" s="33"/>
      <c r="R398" s="3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33"/>
      <c r="N399" s="33"/>
      <c r="O399" s="33"/>
      <c r="P399" s="33"/>
      <c r="Q399" s="33"/>
      <c r="R399" s="3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33"/>
      <c r="N400" s="33"/>
      <c r="O400" s="33"/>
      <c r="P400" s="33"/>
      <c r="Q400" s="33"/>
      <c r="R400" s="3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33"/>
      <c r="N401" s="33"/>
      <c r="O401" s="33"/>
      <c r="P401" s="33"/>
      <c r="Q401" s="33"/>
      <c r="R401" s="3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33"/>
      <c r="N402" s="33"/>
      <c r="O402" s="33"/>
      <c r="P402" s="33"/>
      <c r="Q402" s="33"/>
      <c r="R402" s="3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33"/>
      <c r="N403" s="33"/>
      <c r="O403" s="33"/>
      <c r="P403" s="33"/>
      <c r="Q403" s="33"/>
      <c r="R403" s="3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33"/>
      <c r="N404" s="33"/>
      <c r="O404" s="33"/>
      <c r="P404" s="33"/>
      <c r="Q404" s="33"/>
      <c r="R404" s="3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33"/>
      <c r="N405" s="33"/>
      <c r="O405" s="33"/>
      <c r="P405" s="33"/>
      <c r="Q405" s="33"/>
      <c r="R405" s="33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33"/>
      <c r="N406" s="33"/>
      <c r="O406" s="33"/>
      <c r="P406" s="33"/>
      <c r="Q406" s="33"/>
      <c r="R406" s="3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33"/>
      <c r="N407" s="33"/>
      <c r="O407" s="33"/>
      <c r="P407" s="33"/>
      <c r="Q407" s="33"/>
      <c r="R407" s="3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33"/>
      <c r="N408" s="33"/>
      <c r="O408" s="33"/>
      <c r="P408" s="33"/>
      <c r="Q408" s="33"/>
      <c r="R408" s="33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33"/>
      <c r="N409" s="33"/>
      <c r="O409" s="33"/>
      <c r="P409" s="33"/>
      <c r="Q409" s="33"/>
      <c r="R409" s="3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33"/>
      <c r="N410" s="33"/>
      <c r="O410" s="33"/>
      <c r="P410" s="33"/>
      <c r="Q410" s="33"/>
      <c r="R410" s="33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33"/>
      <c r="N411" s="33"/>
      <c r="O411" s="33"/>
      <c r="P411" s="33"/>
      <c r="Q411" s="33"/>
      <c r="R411" s="3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33"/>
      <c r="N412" s="33"/>
      <c r="O412" s="33"/>
      <c r="P412" s="33"/>
      <c r="Q412" s="33"/>
      <c r="R412" s="33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33"/>
      <c r="N413" s="33"/>
      <c r="O413" s="33"/>
      <c r="P413" s="33"/>
      <c r="Q413" s="33"/>
      <c r="R413" s="33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33"/>
      <c r="N414" s="33"/>
      <c r="O414" s="33"/>
      <c r="P414" s="33"/>
      <c r="Q414" s="33"/>
      <c r="R414" s="3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33"/>
      <c r="N415" s="33"/>
      <c r="O415" s="33"/>
      <c r="P415" s="33"/>
      <c r="Q415" s="33"/>
      <c r="R415" s="33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33"/>
      <c r="N416" s="33"/>
      <c r="O416" s="33"/>
      <c r="P416" s="33"/>
      <c r="Q416" s="33"/>
      <c r="R416" s="3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33"/>
      <c r="N417" s="33"/>
      <c r="O417" s="33"/>
      <c r="P417" s="33"/>
      <c r="Q417" s="33"/>
      <c r="R417" s="33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33"/>
      <c r="N418" s="33"/>
      <c r="O418" s="33"/>
      <c r="P418" s="33"/>
      <c r="Q418" s="33"/>
      <c r="R418" s="3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33"/>
      <c r="N419" s="33"/>
      <c r="O419" s="33"/>
      <c r="P419" s="33"/>
      <c r="Q419" s="33"/>
      <c r="R419" s="3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33"/>
      <c r="N420" s="33"/>
      <c r="O420" s="33"/>
      <c r="P420" s="33"/>
      <c r="Q420" s="33"/>
      <c r="R420" s="33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33"/>
      <c r="N421" s="33"/>
      <c r="O421" s="33"/>
      <c r="P421" s="33"/>
      <c r="Q421" s="33"/>
      <c r="R421" s="3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33"/>
      <c r="N422" s="33"/>
      <c r="O422" s="33"/>
      <c r="P422" s="33"/>
      <c r="Q422" s="33"/>
      <c r="R422" s="33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33"/>
      <c r="N423" s="33"/>
      <c r="O423" s="33"/>
      <c r="P423" s="33"/>
      <c r="Q423" s="33"/>
      <c r="R423" s="3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33"/>
      <c r="N424" s="33"/>
      <c r="O424" s="33"/>
      <c r="P424" s="33"/>
      <c r="Q424" s="33"/>
      <c r="R424" s="3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33"/>
      <c r="N425" s="33"/>
      <c r="O425" s="33"/>
      <c r="P425" s="33"/>
      <c r="Q425" s="33"/>
      <c r="R425" s="3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33"/>
      <c r="N426" s="33"/>
      <c r="O426" s="33"/>
      <c r="P426" s="33"/>
      <c r="Q426" s="33"/>
      <c r="R426" s="3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33"/>
      <c r="N427" s="33"/>
      <c r="O427" s="33"/>
      <c r="P427" s="33"/>
      <c r="Q427" s="33"/>
      <c r="R427" s="3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33"/>
      <c r="N428" s="33"/>
      <c r="O428" s="33"/>
      <c r="P428" s="33"/>
      <c r="Q428" s="33"/>
      <c r="R428" s="3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33"/>
      <c r="N429" s="33"/>
      <c r="O429" s="33"/>
      <c r="P429" s="33"/>
      <c r="Q429" s="33"/>
      <c r="R429" s="3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33"/>
      <c r="N430" s="33"/>
      <c r="O430" s="33"/>
      <c r="P430" s="33"/>
      <c r="Q430" s="33"/>
      <c r="R430" s="3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33"/>
      <c r="N431" s="33"/>
      <c r="O431" s="33"/>
      <c r="P431" s="33"/>
      <c r="Q431" s="33"/>
      <c r="R431" s="3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3"/>
      <c r="N432" s="33"/>
      <c r="O432" s="33"/>
      <c r="P432" s="33"/>
      <c r="Q432" s="33"/>
      <c r="R432" s="3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33"/>
      <c r="N433" s="33"/>
      <c r="O433" s="33"/>
      <c r="P433" s="33"/>
      <c r="Q433" s="33"/>
      <c r="R433" s="3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33"/>
      <c r="N434" s="33"/>
      <c r="O434" s="33"/>
      <c r="P434" s="33"/>
      <c r="Q434" s="33"/>
      <c r="R434" s="3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33"/>
      <c r="N435" s="33"/>
      <c r="O435" s="33"/>
      <c r="P435" s="33"/>
      <c r="Q435" s="33"/>
      <c r="R435" s="3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33"/>
      <c r="N436" s="33"/>
      <c r="O436" s="33"/>
      <c r="P436" s="33"/>
      <c r="Q436" s="33"/>
      <c r="R436" s="3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33"/>
      <c r="N437" s="33"/>
      <c r="O437" s="33"/>
      <c r="P437" s="33"/>
      <c r="Q437" s="33"/>
      <c r="R437" s="33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33"/>
      <c r="N438" s="33"/>
      <c r="O438" s="33"/>
      <c r="P438" s="33"/>
      <c r="Q438" s="33"/>
      <c r="R438" s="3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33"/>
      <c r="N439" s="33"/>
      <c r="O439" s="33"/>
      <c r="P439" s="33"/>
      <c r="Q439" s="33"/>
      <c r="R439" s="3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33"/>
      <c r="N440" s="33"/>
      <c r="O440" s="33"/>
      <c r="P440" s="33"/>
      <c r="Q440" s="33"/>
      <c r="R440" s="33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33"/>
      <c r="N441" s="33"/>
      <c r="O441" s="33"/>
      <c r="P441" s="33"/>
      <c r="Q441" s="33"/>
      <c r="R441" s="3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33"/>
      <c r="N442" s="33"/>
      <c r="O442" s="33"/>
      <c r="P442" s="33"/>
      <c r="Q442" s="33"/>
      <c r="R442" s="33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33"/>
      <c r="N443" s="33"/>
      <c r="O443" s="33"/>
      <c r="P443" s="33"/>
      <c r="Q443" s="33"/>
      <c r="R443" s="33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33"/>
      <c r="N444" s="33"/>
      <c r="O444" s="33"/>
      <c r="P444" s="33"/>
      <c r="Q444" s="33"/>
      <c r="R444" s="33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33"/>
      <c r="N445" s="33"/>
      <c r="O445" s="33"/>
      <c r="P445" s="33"/>
      <c r="Q445" s="33"/>
      <c r="R445" s="33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33"/>
      <c r="N446" s="33"/>
      <c r="O446" s="33"/>
      <c r="P446" s="33"/>
      <c r="Q446" s="33"/>
      <c r="R446" s="33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33"/>
      <c r="N447" s="33"/>
      <c r="O447" s="33"/>
      <c r="P447" s="33"/>
      <c r="Q447" s="33"/>
      <c r="R447" s="33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33"/>
      <c r="N448" s="33"/>
      <c r="O448" s="33"/>
      <c r="P448" s="33"/>
      <c r="Q448" s="33"/>
      <c r="R448" s="33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3"/>
      <c r="N449" s="33"/>
      <c r="O449" s="33"/>
      <c r="P449" s="33"/>
      <c r="Q449" s="33"/>
      <c r="R449" s="33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3"/>
      <c r="N450" s="33"/>
      <c r="O450" s="33"/>
      <c r="P450" s="33"/>
      <c r="Q450" s="33"/>
      <c r="R450" s="33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3"/>
      <c r="N451" s="33"/>
      <c r="O451" s="33"/>
      <c r="P451" s="33"/>
      <c r="Q451" s="33"/>
      <c r="R451" s="33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3"/>
      <c r="N452" s="33"/>
      <c r="O452" s="33"/>
      <c r="P452" s="33"/>
      <c r="Q452" s="33"/>
      <c r="R452" s="33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3"/>
      <c r="N453" s="33"/>
      <c r="O453" s="33"/>
      <c r="P453" s="33"/>
      <c r="Q453" s="33"/>
      <c r="R453" s="33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3"/>
      <c r="N454" s="33"/>
      <c r="O454" s="33"/>
      <c r="P454" s="33"/>
      <c r="Q454" s="33"/>
      <c r="R454" s="33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3"/>
      <c r="N455" s="33"/>
      <c r="O455" s="33"/>
      <c r="P455" s="33"/>
      <c r="Q455" s="33"/>
      <c r="R455" s="33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3"/>
      <c r="N456" s="33"/>
      <c r="O456" s="33"/>
      <c r="P456" s="33"/>
      <c r="Q456" s="33"/>
      <c r="R456" s="33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3"/>
      <c r="N457" s="33"/>
      <c r="O457" s="33"/>
      <c r="P457" s="33"/>
      <c r="Q457" s="33"/>
      <c r="R457" s="33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3"/>
      <c r="N458" s="33"/>
      <c r="O458" s="33"/>
      <c r="P458" s="33"/>
      <c r="Q458" s="33"/>
      <c r="R458" s="33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3"/>
      <c r="N459" s="33"/>
      <c r="O459" s="33"/>
      <c r="P459" s="33"/>
      <c r="Q459" s="33"/>
      <c r="R459" s="33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3"/>
      <c r="N460" s="33"/>
      <c r="O460" s="33"/>
      <c r="P460" s="33"/>
      <c r="Q460" s="33"/>
      <c r="R460" s="33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3"/>
      <c r="N461" s="33"/>
      <c r="O461" s="33"/>
      <c r="P461" s="33"/>
      <c r="Q461" s="33"/>
      <c r="R461" s="33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3"/>
      <c r="N462" s="33"/>
      <c r="O462" s="33"/>
      <c r="P462" s="33"/>
      <c r="Q462" s="33"/>
      <c r="R462" s="33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3"/>
      <c r="N463" s="33"/>
      <c r="O463" s="33"/>
      <c r="P463" s="33"/>
      <c r="Q463" s="33"/>
      <c r="R463" s="33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3"/>
      <c r="N464" s="33"/>
      <c r="O464" s="33"/>
      <c r="P464" s="33"/>
      <c r="Q464" s="33"/>
      <c r="R464" s="33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3"/>
      <c r="N465" s="33"/>
      <c r="O465" s="33"/>
      <c r="P465" s="33"/>
      <c r="Q465" s="33"/>
      <c r="R465" s="33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3"/>
      <c r="N466" s="33"/>
      <c r="O466" s="33"/>
      <c r="P466" s="33"/>
      <c r="Q466" s="33"/>
      <c r="R466" s="33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3"/>
      <c r="N467" s="33"/>
      <c r="O467" s="33"/>
      <c r="P467" s="33"/>
      <c r="Q467" s="33"/>
      <c r="R467" s="33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3"/>
      <c r="N468" s="33"/>
      <c r="O468" s="33"/>
      <c r="P468" s="33"/>
      <c r="Q468" s="33"/>
      <c r="R468" s="33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3"/>
      <c r="N469" s="33"/>
      <c r="O469" s="33"/>
      <c r="P469" s="33"/>
      <c r="Q469" s="33"/>
      <c r="R469" s="33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3"/>
      <c r="N470" s="33"/>
      <c r="O470" s="33"/>
      <c r="P470" s="33"/>
      <c r="Q470" s="33"/>
      <c r="R470" s="33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3"/>
      <c r="N471" s="33"/>
      <c r="O471" s="33"/>
      <c r="P471" s="33"/>
      <c r="Q471" s="33"/>
      <c r="R471" s="33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3"/>
      <c r="N472" s="33"/>
      <c r="O472" s="33"/>
      <c r="P472" s="33"/>
      <c r="Q472" s="33"/>
      <c r="R472" s="33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3"/>
      <c r="N473" s="33"/>
      <c r="O473" s="33"/>
      <c r="P473" s="33"/>
      <c r="Q473" s="33"/>
      <c r="R473" s="33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3"/>
      <c r="N474" s="33"/>
      <c r="O474" s="33"/>
      <c r="P474" s="33"/>
      <c r="Q474" s="33"/>
      <c r="R474" s="33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3"/>
      <c r="N475" s="33"/>
      <c r="O475" s="33"/>
      <c r="P475" s="33"/>
      <c r="Q475" s="33"/>
      <c r="R475" s="33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3"/>
      <c r="N476" s="33"/>
      <c r="O476" s="33"/>
      <c r="P476" s="33"/>
      <c r="Q476" s="33"/>
      <c r="R476" s="33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3"/>
      <c r="N477" s="33"/>
      <c r="O477" s="33"/>
      <c r="P477" s="33"/>
      <c r="Q477" s="33"/>
      <c r="R477" s="33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3"/>
      <c r="N478" s="33"/>
      <c r="O478" s="33"/>
      <c r="P478" s="33"/>
      <c r="Q478" s="33"/>
      <c r="R478" s="33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3"/>
      <c r="N479" s="33"/>
      <c r="O479" s="33"/>
      <c r="P479" s="33"/>
      <c r="Q479" s="33"/>
      <c r="R479" s="33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3"/>
      <c r="N480" s="33"/>
      <c r="O480" s="33"/>
      <c r="P480" s="33"/>
      <c r="Q480" s="33"/>
      <c r="R480" s="33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3"/>
      <c r="N481" s="33"/>
      <c r="O481" s="33"/>
      <c r="P481" s="33"/>
      <c r="Q481" s="33"/>
      <c r="R481" s="33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3"/>
      <c r="N482" s="33"/>
      <c r="O482" s="33"/>
      <c r="P482" s="33"/>
      <c r="Q482" s="33"/>
      <c r="R482" s="33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3"/>
      <c r="N483" s="33"/>
      <c r="O483" s="33"/>
      <c r="P483" s="33"/>
      <c r="Q483" s="33"/>
      <c r="R483" s="33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3"/>
      <c r="N484" s="33"/>
      <c r="O484" s="33"/>
      <c r="P484" s="33"/>
      <c r="Q484" s="33"/>
      <c r="R484" s="33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3"/>
      <c r="N485" s="33"/>
      <c r="O485" s="33"/>
      <c r="P485" s="33"/>
      <c r="Q485" s="33"/>
      <c r="R485" s="33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3"/>
      <c r="N486" s="33"/>
      <c r="O486" s="33"/>
      <c r="P486" s="33"/>
      <c r="Q486" s="33"/>
      <c r="R486" s="33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3"/>
      <c r="N487" s="33"/>
      <c r="O487" s="33"/>
      <c r="P487" s="33"/>
      <c r="Q487" s="33"/>
      <c r="R487" s="33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3"/>
      <c r="N488" s="33"/>
      <c r="O488" s="33"/>
      <c r="P488" s="33"/>
      <c r="Q488" s="33"/>
      <c r="R488" s="33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3"/>
      <c r="N489" s="33"/>
      <c r="O489" s="33"/>
      <c r="P489" s="33"/>
      <c r="Q489" s="33"/>
      <c r="R489" s="33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3"/>
      <c r="N490" s="33"/>
      <c r="O490" s="33"/>
      <c r="P490" s="33"/>
      <c r="Q490" s="33"/>
      <c r="R490" s="33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3"/>
      <c r="N491" s="33"/>
      <c r="O491" s="33"/>
      <c r="P491" s="33"/>
      <c r="Q491" s="33"/>
      <c r="R491" s="33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3"/>
      <c r="N492" s="33"/>
      <c r="O492" s="33"/>
      <c r="P492" s="33"/>
      <c r="Q492" s="33"/>
      <c r="R492" s="33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3"/>
      <c r="N493" s="33"/>
      <c r="O493" s="33"/>
      <c r="P493" s="33"/>
      <c r="Q493" s="33"/>
      <c r="R493" s="33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3"/>
      <c r="N494" s="33"/>
      <c r="O494" s="33"/>
      <c r="P494" s="33"/>
      <c r="Q494" s="33"/>
      <c r="R494" s="33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3"/>
      <c r="N495" s="33"/>
      <c r="O495" s="33"/>
      <c r="P495" s="33"/>
      <c r="Q495" s="33"/>
      <c r="R495" s="33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3"/>
      <c r="N496" s="33"/>
      <c r="O496" s="33"/>
      <c r="P496" s="33"/>
      <c r="Q496" s="33"/>
      <c r="R496" s="33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3"/>
      <c r="N497" s="33"/>
      <c r="O497" s="33"/>
      <c r="P497" s="33"/>
      <c r="Q497" s="33"/>
      <c r="R497" s="33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3"/>
      <c r="N498" s="33"/>
      <c r="O498" s="33"/>
      <c r="P498" s="33"/>
      <c r="Q498" s="33"/>
      <c r="R498" s="33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3"/>
      <c r="N499" s="33"/>
      <c r="O499" s="33"/>
      <c r="P499" s="33"/>
      <c r="Q499" s="33"/>
      <c r="R499" s="33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3"/>
      <c r="N500" s="33"/>
      <c r="O500" s="33"/>
      <c r="P500" s="33"/>
      <c r="Q500" s="33"/>
      <c r="R500" s="33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3"/>
      <c r="N501" s="33"/>
      <c r="O501" s="33"/>
      <c r="P501" s="33"/>
      <c r="Q501" s="33"/>
      <c r="R501" s="3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3"/>
      <c r="N502" s="33"/>
      <c r="O502" s="33"/>
      <c r="P502" s="33"/>
      <c r="Q502" s="33"/>
      <c r="R502" s="33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3"/>
      <c r="N503" s="33"/>
      <c r="O503" s="33"/>
      <c r="P503" s="33"/>
      <c r="Q503" s="33"/>
      <c r="R503" s="3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3"/>
      <c r="N504" s="33"/>
      <c r="O504" s="33"/>
      <c r="P504" s="33"/>
      <c r="Q504" s="33"/>
      <c r="R504" s="3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3"/>
      <c r="N505" s="33"/>
      <c r="O505" s="33"/>
      <c r="P505" s="33"/>
      <c r="Q505" s="33"/>
      <c r="R505" s="3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3"/>
      <c r="N506" s="33"/>
      <c r="O506" s="33"/>
      <c r="P506" s="33"/>
      <c r="Q506" s="33"/>
      <c r="R506" s="3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3"/>
      <c r="N507" s="33"/>
      <c r="O507" s="33"/>
      <c r="P507" s="33"/>
      <c r="Q507" s="33"/>
      <c r="R507" s="3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3"/>
      <c r="N508" s="33"/>
      <c r="O508" s="33"/>
      <c r="P508" s="33"/>
      <c r="Q508" s="33"/>
      <c r="R508" s="3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3"/>
      <c r="N509" s="33"/>
      <c r="O509" s="33"/>
      <c r="P509" s="33"/>
      <c r="Q509" s="33"/>
      <c r="R509" s="3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3"/>
      <c r="N510" s="33"/>
      <c r="O510" s="33"/>
      <c r="P510" s="33"/>
      <c r="Q510" s="33"/>
      <c r="R510" s="3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3"/>
      <c r="N511" s="33"/>
      <c r="O511" s="33"/>
      <c r="P511" s="33"/>
      <c r="Q511" s="33"/>
      <c r="R511" s="3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3"/>
      <c r="N512" s="33"/>
      <c r="O512" s="33"/>
      <c r="P512" s="33"/>
      <c r="Q512" s="33"/>
      <c r="R512" s="3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3"/>
      <c r="N513" s="33"/>
      <c r="O513" s="33"/>
      <c r="P513" s="33"/>
      <c r="Q513" s="33"/>
      <c r="R513" s="3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3"/>
      <c r="N514" s="33"/>
      <c r="O514" s="33"/>
      <c r="P514" s="33"/>
      <c r="Q514" s="33"/>
      <c r="R514" s="3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3"/>
      <c r="N515" s="33"/>
      <c r="O515" s="33"/>
      <c r="P515" s="33"/>
      <c r="Q515" s="33"/>
      <c r="R515" s="33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3"/>
      <c r="N516" s="33"/>
      <c r="O516" s="33"/>
      <c r="P516" s="33"/>
      <c r="Q516" s="33"/>
      <c r="R516" s="33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3"/>
      <c r="N517" s="33"/>
      <c r="O517" s="33"/>
      <c r="P517" s="33"/>
      <c r="Q517" s="33"/>
      <c r="R517" s="3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3"/>
      <c r="N518" s="33"/>
      <c r="O518" s="33"/>
      <c r="P518" s="33"/>
      <c r="Q518" s="33"/>
      <c r="R518" s="33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3"/>
      <c r="N519" s="33"/>
      <c r="O519" s="33"/>
      <c r="P519" s="33"/>
      <c r="Q519" s="33"/>
      <c r="R519" s="33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3"/>
      <c r="N520" s="33"/>
      <c r="O520" s="33"/>
      <c r="P520" s="33"/>
      <c r="Q520" s="33"/>
      <c r="R520" s="33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3"/>
      <c r="N521" s="33"/>
      <c r="O521" s="33"/>
      <c r="P521" s="33"/>
      <c r="Q521" s="33"/>
      <c r="R521" s="33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3"/>
      <c r="N522" s="33"/>
      <c r="O522" s="33"/>
      <c r="P522" s="33"/>
      <c r="Q522" s="33"/>
      <c r="R522" s="3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3"/>
      <c r="N523" s="33"/>
      <c r="O523" s="33"/>
      <c r="P523" s="33"/>
      <c r="Q523" s="33"/>
      <c r="R523" s="33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3"/>
      <c r="N524" s="33"/>
      <c r="O524" s="33"/>
      <c r="P524" s="33"/>
      <c r="Q524" s="33"/>
      <c r="R524" s="33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3"/>
      <c r="N525" s="33"/>
      <c r="O525" s="33"/>
      <c r="P525" s="33"/>
      <c r="Q525" s="33"/>
      <c r="R525" s="33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3"/>
      <c r="N526" s="33"/>
      <c r="O526" s="33"/>
      <c r="P526" s="33"/>
      <c r="Q526" s="33"/>
      <c r="R526" s="33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3"/>
      <c r="N527" s="33"/>
      <c r="O527" s="33"/>
      <c r="P527" s="33"/>
      <c r="Q527" s="33"/>
      <c r="R527" s="33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3"/>
      <c r="N528" s="33"/>
      <c r="O528" s="33"/>
      <c r="P528" s="33"/>
      <c r="Q528" s="33"/>
      <c r="R528" s="33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3"/>
      <c r="N529" s="33"/>
      <c r="O529" s="33"/>
      <c r="P529" s="33"/>
      <c r="Q529" s="33"/>
      <c r="R529" s="3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3"/>
      <c r="N530" s="33"/>
      <c r="O530" s="33"/>
      <c r="P530" s="33"/>
      <c r="Q530" s="33"/>
      <c r="R530" s="33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3"/>
      <c r="N531" s="33"/>
      <c r="O531" s="33"/>
      <c r="P531" s="33"/>
      <c r="Q531" s="33"/>
      <c r="R531" s="33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33"/>
      <c r="N532" s="33"/>
      <c r="O532" s="33"/>
      <c r="P532" s="33"/>
      <c r="Q532" s="33"/>
      <c r="R532" s="33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33"/>
      <c r="N533" s="33"/>
      <c r="O533" s="33"/>
      <c r="P533" s="33"/>
      <c r="Q533" s="33"/>
      <c r="R533" s="33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33"/>
      <c r="N534" s="33"/>
      <c r="O534" s="33"/>
      <c r="P534" s="33"/>
      <c r="Q534" s="33"/>
      <c r="R534" s="33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33"/>
      <c r="N535" s="33"/>
      <c r="O535" s="33"/>
      <c r="P535" s="33"/>
      <c r="Q535" s="33"/>
      <c r="R535" s="33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33"/>
      <c r="N536" s="33"/>
      <c r="O536" s="33"/>
      <c r="P536" s="33"/>
      <c r="Q536" s="33"/>
      <c r="R536" s="33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33"/>
      <c r="N537" s="33"/>
      <c r="O537" s="33"/>
      <c r="P537" s="33"/>
      <c r="Q537" s="33"/>
      <c r="R537" s="33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33"/>
      <c r="N538" s="33"/>
      <c r="O538" s="33"/>
      <c r="P538" s="33"/>
      <c r="Q538" s="33"/>
      <c r="R538" s="33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33"/>
      <c r="N539" s="33"/>
      <c r="O539" s="33"/>
      <c r="P539" s="33"/>
      <c r="Q539" s="33"/>
      <c r="R539" s="33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33"/>
      <c r="N540" s="33"/>
      <c r="O540" s="33"/>
      <c r="P540" s="33"/>
      <c r="Q540" s="33"/>
      <c r="R540" s="33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33"/>
      <c r="N541" s="33"/>
      <c r="O541" s="33"/>
      <c r="P541" s="33"/>
      <c r="Q541" s="33"/>
      <c r="R541" s="33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33"/>
      <c r="N542" s="33"/>
      <c r="O542" s="33"/>
      <c r="P542" s="33"/>
      <c r="Q542" s="33"/>
      <c r="R542" s="33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33"/>
      <c r="N543" s="33"/>
      <c r="O543" s="33"/>
      <c r="P543" s="33"/>
      <c r="Q543" s="33"/>
      <c r="R543" s="33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33"/>
      <c r="N544" s="33"/>
      <c r="O544" s="33"/>
      <c r="P544" s="33"/>
      <c r="Q544" s="33"/>
      <c r="R544" s="33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33"/>
      <c r="N545" s="33"/>
      <c r="O545" s="33"/>
      <c r="P545" s="33"/>
      <c r="Q545" s="33"/>
      <c r="R545" s="33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33"/>
      <c r="N546" s="33"/>
      <c r="O546" s="33"/>
      <c r="P546" s="33"/>
      <c r="Q546" s="33"/>
      <c r="R546" s="33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33"/>
      <c r="N547" s="33"/>
      <c r="O547" s="33"/>
      <c r="P547" s="33"/>
      <c r="Q547" s="33"/>
      <c r="R547" s="33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33"/>
      <c r="N548" s="33"/>
      <c r="O548" s="33"/>
      <c r="P548" s="33"/>
      <c r="Q548" s="33"/>
      <c r="R548" s="33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33"/>
      <c r="N549" s="33"/>
      <c r="O549" s="33"/>
      <c r="P549" s="33"/>
      <c r="Q549" s="33"/>
      <c r="R549" s="33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33"/>
      <c r="N550" s="33"/>
      <c r="O550" s="33"/>
      <c r="P550" s="33"/>
      <c r="Q550" s="33"/>
      <c r="R550" s="33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33"/>
      <c r="N551" s="33"/>
      <c r="O551" s="33"/>
      <c r="P551" s="33"/>
      <c r="Q551" s="33"/>
      <c r="R551" s="33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33"/>
      <c r="N552" s="33"/>
      <c r="O552" s="33"/>
      <c r="P552" s="33"/>
      <c r="Q552" s="33"/>
      <c r="R552" s="33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33"/>
      <c r="N553" s="33"/>
      <c r="O553" s="33"/>
      <c r="P553" s="33"/>
      <c r="Q553" s="33"/>
      <c r="R553" s="33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33"/>
      <c r="N554" s="33"/>
      <c r="O554" s="33"/>
      <c r="P554" s="33"/>
      <c r="Q554" s="33"/>
      <c r="R554" s="33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33"/>
      <c r="N555" s="33"/>
      <c r="O555" s="33"/>
      <c r="P555" s="33"/>
      <c r="Q555" s="33"/>
      <c r="R555" s="33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33"/>
      <c r="N556" s="33"/>
      <c r="O556" s="33"/>
      <c r="P556" s="33"/>
      <c r="Q556" s="33"/>
      <c r="R556" s="33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33"/>
      <c r="N557" s="33"/>
      <c r="O557" s="33"/>
      <c r="P557" s="33"/>
      <c r="Q557" s="33"/>
      <c r="R557" s="33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33"/>
      <c r="N558" s="33"/>
      <c r="O558" s="33"/>
      <c r="P558" s="33"/>
      <c r="Q558" s="33"/>
      <c r="R558" s="33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33"/>
      <c r="N559" s="33"/>
      <c r="O559" s="33"/>
      <c r="P559" s="33"/>
      <c r="Q559" s="33"/>
      <c r="R559" s="33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33"/>
      <c r="N560" s="33"/>
      <c r="O560" s="33"/>
      <c r="P560" s="33"/>
      <c r="Q560" s="33"/>
      <c r="R560" s="33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33"/>
      <c r="N561" s="33"/>
      <c r="O561" s="33"/>
      <c r="P561" s="33"/>
      <c r="Q561" s="33"/>
      <c r="R561" s="33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33"/>
      <c r="N562" s="33"/>
      <c r="O562" s="33"/>
      <c r="P562" s="33"/>
      <c r="Q562" s="33"/>
      <c r="R562" s="33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33"/>
      <c r="N563" s="33"/>
      <c r="O563" s="33"/>
      <c r="P563" s="33"/>
      <c r="Q563" s="33"/>
      <c r="R563" s="33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33"/>
      <c r="N564" s="33"/>
      <c r="O564" s="33"/>
      <c r="P564" s="33"/>
      <c r="Q564" s="33"/>
      <c r="R564" s="33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33"/>
      <c r="N565" s="33"/>
      <c r="O565" s="33"/>
      <c r="P565" s="33"/>
      <c r="Q565" s="33"/>
      <c r="R565" s="33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33"/>
      <c r="N566" s="33"/>
      <c r="O566" s="33"/>
      <c r="P566" s="33"/>
      <c r="Q566" s="33"/>
      <c r="R566" s="33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33"/>
      <c r="N567" s="33"/>
      <c r="O567" s="33"/>
      <c r="P567" s="33"/>
      <c r="Q567" s="33"/>
      <c r="R567" s="33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33"/>
      <c r="N568" s="33"/>
      <c r="O568" s="33"/>
      <c r="P568" s="33"/>
      <c r="Q568" s="33"/>
      <c r="R568" s="33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33"/>
      <c r="N569" s="33"/>
      <c r="O569" s="33"/>
      <c r="P569" s="33"/>
      <c r="Q569" s="33"/>
      <c r="R569" s="33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33"/>
      <c r="N570" s="33"/>
      <c r="O570" s="33"/>
      <c r="P570" s="33"/>
      <c r="Q570" s="33"/>
      <c r="R570" s="33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33"/>
      <c r="N571" s="33"/>
      <c r="O571" s="33"/>
      <c r="P571" s="33"/>
      <c r="Q571" s="33"/>
      <c r="R571" s="33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33"/>
      <c r="N572" s="33"/>
      <c r="O572" s="33"/>
      <c r="P572" s="33"/>
      <c r="Q572" s="33"/>
      <c r="R572" s="33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33"/>
      <c r="N573" s="33"/>
      <c r="O573" s="33"/>
      <c r="P573" s="33"/>
      <c r="Q573" s="33"/>
      <c r="R573" s="33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33"/>
      <c r="N574" s="33"/>
      <c r="O574" s="33"/>
      <c r="P574" s="33"/>
      <c r="Q574" s="33"/>
      <c r="R574" s="33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33"/>
      <c r="N575" s="33"/>
      <c r="O575" s="33"/>
      <c r="P575" s="33"/>
      <c r="Q575" s="33"/>
      <c r="R575" s="33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33"/>
      <c r="N576" s="33"/>
      <c r="O576" s="33"/>
      <c r="P576" s="33"/>
      <c r="Q576" s="33"/>
      <c r="R576" s="33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33"/>
      <c r="N577" s="33"/>
      <c r="O577" s="33"/>
      <c r="P577" s="33"/>
      <c r="Q577" s="33"/>
      <c r="R577" s="33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33"/>
      <c r="N578" s="33"/>
      <c r="O578" s="33"/>
      <c r="P578" s="33"/>
      <c r="Q578" s="33"/>
      <c r="R578" s="33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33"/>
      <c r="N579" s="33"/>
      <c r="O579" s="33"/>
      <c r="P579" s="33"/>
      <c r="Q579" s="33"/>
      <c r="R579" s="33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33"/>
      <c r="N580" s="33"/>
      <c r="O580" s="33"/>
      <c r="P580" s="33"/>
      <c r="Q580" s="33"/>
      <c r="R580" s="33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33"/>
      <c r="N581" s="33"/>
      <c r="O581" s="33"/>
      <c r="P581" s="33"/>
      <c r="Q581" s="33"/>
      <c r="R581" s="33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33"/>
      <c r="N582" s="33"/>
      <c r="O582" s="33"/>
      <c r="P582" s="33"/>
      <c r="Q582" s="33"/>
      <c r="R582" s="33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33"/>
      <c r="N583" s="33"/>
      <c r="O583" s="33"/>
      <c r="P583" s="33"/>
      <c r="Q583" s="33"/>
      <c r="R583" s="33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33"/>
      <c r="N584" s="33"/>
      <c r="O584" s="33"/>
      <c r="P584" s="33"/>
      <c r="Q584" s="33"/>
      <c r="R584" s="33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33"/>
      <c r="N585" s="33"/>
      <c r="O585" s="33"/>
      <c r="P585" s="33"/>
      <c r="Q585" s="33"/>
      <c r="R585" s="33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33"/>
      <c r="N586" s="33"/>
      <c r="O586" s="33"/>
      <c r="P586" s="33"/>
      <c r="Q586" s="33"/>
      <c r="R586" s="33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33"/>
      <c r="N587" s="33"/>
      <c r="O587" s="33"/>
      <c r="P587" s="33"/>
      <c r="Q587" s="33"/>
      <c r="R587" s="33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33"/>
      <c r="N588" s="33"/>
      <c r="O588" s="33"/>
      <c r="P588" s="33"/>
      <c r="Q588" s="33"/>
      <c r="R588" s="33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33"/>
      <c r="N589" s="33"/>
      <c r="O589" s="33"/>
      <c r="P589" s="33"/>
      <c r="Q589" s="33"/>
      <c r="R589" s="33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33"/>
      <c r="N590" s="33"/>
      <c r="O590" s="33"/>
      <c r="P590" s="33"/>
      <c r="Q590" s="33"/>
      <c r="R590" s="33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33"/>
      <c r="N591" s="33"/>
      <c r="O591" s="33"/>
      <c r="P591" s="33"/>
      <c r="Q591" s="33"/>
      <c r="R591" s="33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33"/>
      <c r="N592" s="33"/>
      <c r="O592" s="33"/>
      <c r="P592" s="33"/>
      <c r="Q592" s="33"/>
      <c r="R592" s="33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33"/>
      <c r="N593" s="33"/>
      <c r="O593" s="33"/>
      <c r="P593" s="33"/>
      <c r="Q593" s="33"/>
      <c r="R593" s="33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33"/>
      <c r="N594" s="33"/>
      <c r="O594" s="33"/>
      <c r="P594" s="33"/>
      <c r="Q594" s="33"/>
      <c r="R594" s="33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33"/>
      <c r="N595" s="33"/>
      <c r="O595" s="33"/>
      <c r="P595" s="33"/>
      <c r="Q595" s="33"/>
      <c r="R595" s="33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33"/>
      <c r="N596" s="33"/>
      <c r="O596" s="33"/>
      <c r="P596" s="33"/>
      <c r="Q596" s="33"/>
      <c r="R596" s="33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33"/>
      <c r="N597" s="33"/>
      <c r="O597" s="33"/>
      <c r="P597" s="33"/>
      <c r="Q597" s="33"/>
      <c r="R597" s="33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33"/>
      <c r="N598" s="33"/>
      <c r="O598" s="33"/>
      <c r="P598" s="33"/>
      <c r="Q598" s="33"/>
      <c r="R598" s="33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33"/>
      <c r="N599" s="33"/>
      <c r="O599" s="33"/>
      <c r="P599" s="33"/>
      <c r="Q599" s="33"/>
      <c r="R599" s="33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33"/>
      <c r="N600" s="33"/>
      <c r="O600" s="33"/>
      <c r="P600" s="33"/>
      <c r="Q600" s="33"/>
      <c r="R600" s="33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33"/>
      <c r="N601" s="33"/>
      <c r="O601" s="33"/>
      <c r="P601" s="33"/>
      <c r="Q601" s="33"/>
      <c r="R601" s="33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33"/>
      <c r="N602" s="33"/>
      <c r="O602" s="33"/>
      <c r="P602" s="33"/>
      <c r="Q602" s="33"/>
      <c r="R602" s="33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33"/>
      <c r="N603" s="33"/>
      <c r="O603" s="33"/>
      <c r="P603" s="33"/>
      <c r="Q603" s="33"/>
      <c r="R603" s="33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33"/>
      <c r="N604" s="33"/>
      <c r="O604" s="33"/>
      <c r="P604" s="33"/>
      <c r="Q604" s="33"/>
      <c r="R604" s="33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33"/>
      <c r="N605" s="33"/>
      <c r="O605" s="33"/>
      <c r="P605" s="33"/>
      <c r="Q605" s="33"/>
      <c r="R605" s="33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33"/>
      <c r="N606" s="33"/>
      <c r="O606" s="33"/>
      <c r="P606" s="33"/>
      <c r="Q606" s="33"/>
      <c r="R606" s="33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33"/>
      <c r="N607" s="33"/>
      <c r="O607" s="33"/>
      <c r="P607" s="33"/>
      <c r="Q607" s="33"/>
      <c r="R607" s="33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33"/>
      <c r="N608" s="33"/>
      <c r="O608" s="33"/>
      <c r="P608" s="33"/>
      <c r="Q608" s="33"/>
      <c r="R608" s="33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33"/>
      <c r="N609" s="33"/>
      <c r="O609" s="33"/>
      <c r="P609" s="33"/>
      <c r="Q609" s="33"/>
      <c r="R609" s="33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33"/>
      <c r="N610" s="33"/>
      <c r="O610" s="33"/>
      <c r="P610" s="33"/>
      <c r="Q610" s="33"/>
      <c r="R610" s="33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33"/>
      <c r="N611" s="33"/>
      <c r="O611" s="33"/>
      <c r="P611" s="33"/>
      <c r="Q611" s="33"/>
      <c r="R611" s="33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33"/>
      <c r="N612" s="33"/>
      <c r="O612" s="33"/>
      <c r="P612" s="33"/>
      <c r="Q612" s="33"/>
      <c r="R612" s="33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33"/>
      <c r="N613" s="33"/>
      <c r="O613" s="33"/>
      <c r="P613" s="33"/>
      <c r="Q613" s="33"/>
      <c r="R613" s="33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33"/>
      <c r="N614" s="33"/>
      <c r="O614" s="33"/>
      <c r="P614" s="33"/>
      <c r="Q614" s="33"/>
      <c r="R614" s="33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33"/>
      <c r="N615" s="33"/>
      <c r="O615" s="33"/>
      <c r="P615" s="33"/>
      <c r="Q615" s="33"/>
      <c r="R615" s="33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33"/>
      <c r="N616" s="33"/>
      <c r="O616" s="33"/>
      <c r="P616" s="33"/>
      <c r="Q616" s="33"/>
      <c r="R616" s="33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33"/>
      <c r="N617" s="33"/>
      <c r="O617" s="33"/>
      <c r="P617" s="33"/>
      <c r="Q617" s="33"/>
      <c r="R617" s="33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33"/>
      <c r="N618" s="33"/>
      <c r="O618" s="33"/>
      <c r="P618" s="33"/>
      <c r="Q618" s="33"/>
      <c r="R618" s="33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33"/>
      <c r="N619" s="33"/>
      <c r="O619" s="33"/>
      <c r="P619" s="33"/>
      <c r="Q619" s="33"/>
      <c r="R619" s="33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33"/>
      <c r="N620" s="33"/>
      <c r="O620" s="33"/>
      <c r="P620" s="33"/>
      <c r="Q620" s="33"/>
      <c r="R620" s="33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33"/>
      <c r="N621" s="33"/>
      <c r="O621" s="33"/>
      <c r="P621" s="33"/>
      <c r="Q621" s="33"/>
      <c r="R621" s="33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33"/>
      <c r="N622" s="33"/>
      <c r="O622" s="33"/>
      <c r="P622" s="33"/>
      <c r="Q622" s="33"/>
      <c r="R622" s="33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33"/>
      <c r="N623" s="33"/>
      <c r="O623" s="33"/>
      <c r="P623" s="33"/>
      <c r="Q623" s="33"/>
      <c r="R623" s="33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33"/>
      <c r="N624" s="33"/>
      <c r="O624" s="33"/>
      <c r="P624" s="33"/>
      <c r="Q624" s="33"/>
      <c r="R624" s="33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33"/>
      <c r="N625" s="33"/>
      <c r="O625" s="33"/>
      <c r="P625" s="33"/>
      <c r="Q625" s="33"/>
      <c r="R625" s="33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33"/>
      <c r="N626" s="33"/>
      <c r="O626" s="33"/>
      <c r="P626" s="33"/>
      <c r="Q626" s="33"/>
      <c r="R626" s="33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33"/>
      <c r="N627" s="33"/>
      <c r="O627" s="33"/>
      <c r="P627" s="33"/>
      <c r="Q627" s="33"/>
      <c r="R627" s="33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33"/>
      <c r="N628" s="33"/>
      <c r="O628" s="33"/>
      <c r="P628" s="33"/>
      <c r="Q628" s="33"/>
      <c r="R628" s="33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33"/>
      <c r="N629" s="33"/>
      <c r="O629" s="33"/>
      <c r="P629" s="33"/>
      <c r="Q629" s="33"/>
      <c r="R629" s="33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33"/>
      <c r="N630" s="33"/>
      <c r="O630" s="33"/>
      <c r="P630" s="33"/>
      <c r="Q630" s="33"/>
      <c r="R630" s="33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33"/>
      <c r="N631" s="33"/>
      <c r="O631" s="33"/>
      <c r="P631" s="33"/>
      <c r="Q631" s="33"/>
      <c r="R631" s="33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33"/>
      <c r="N632" s="33"/>
      <c r="O632" s="33"/>
      <c r="P632" s="33"/>
      <c r="Q632" s="33"/>
      <c r="R632" s="33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33"/>
      <c r="N633" s="33"/>
      <c r="O633" s="33"/>
      <c r="P633" s="33"/>
      <c r="Q633" s="33"/>
      <c r="R633" s="33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33"/>
      <c r="N634" s="33"/>
      <c r="O634" s="33"/>
      <c r="P634" s="33"/>
      <c r="Q634" s="33"/>
      <c r="R634" s="33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33"/>
      <c r="N635" s="33"/>
      <c r="O635" s="33"/>
      <c r="P635" s="33"/>
      <c r="Q635" s="33"/>
      <c r="R635" s="33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33"/>
      <c r="N636" s="33"/>
      <c r="O636" s="33"/>
      <c r="P636" s="33"/>
      <c r="Q636" s="33"/>
      <c r="R636" s="33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33"/>
      <c r="N637" s="33"/>
      <c r="O637" s="33"/>
      <c r="P637" s="33"/>
      <c r="Q637" s="33"/>
      <c r="R637" s="33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33"/>
      <c r="N638" s="33"/>
      <c r="O638" s="33"/>
      <c r="P638" s="33"/>
      <c r="Q638" s="33"/>
      <c r="R638" s="33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33"/>
      <c r="N639" s="33"/>
      <c r="O639" s="33"/>
      <c r="P639" s="33"/>
      <c r="Q639" s="33"/>
      <c r="R639" s="33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33"/>
      <c r="N640" s="33"/>
      <c r="O640" s="33"/>
      <c r="P640" s="33"/>
      <c r="Q640" s="33"/>
      <c r="R640" s="33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33"/>
      <c r="N641" s="33"/>
      <c r="O641" s="33"/>
      <c r="P641" s="33"/>
      <c r="Q641" s="33"/>
      <c r="R641" s="33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33"/>
      <c r="N642" s="33"/>
      <c r="O642" s="33"/>
      <c r="P642" s="33"/>
      <c r="Q642" s="33"/>
      <c r="R642" s="33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33"/>
      <c r="N643" s="33"/>
      <c r="O643" s="33"/>
      <c r="P643" s="33"/>
      <c r="Q643" s="33"/>
      <c r="R643" s="33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33"/>
      <c r="N644" s="33"/>
      <c r="O644" s="33"/>
      <c r="P644" s="33"/>
      <c r="Q644" s="33"/>
      <c r="R644" s="33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33"/>
      <c r="N645" s="33"/>
      <c r="O645" s="33"/>
      <c r="P645" s="33"/>
      <c r="Q645" s="33"/>
      <c r="R645" s="33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33"/>
      <c r="N646" s="33"/>
      <c r="O646" s="33"/>
      <c r="P646" s="33"/>
      <c r="Q646" s="33"/>
      <c r="R646" s="33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33"/>
      <c r="N647" s="33"/>
      <c r="O647" s="33"/>
      <c r="P647" s="33"/>
      <c r="Q647" s="33"/>
      <c r="R647" s="33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33"/>
      <c r="N648" s="33"/>
      <c r="O648" s="33"/>
      <c r="P648" s="33"/>
      <c r="Q648" s="33"/>
      <c r="R648" s="33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33"/>
      <c r="N649" s="33"/>
      <c r="O649" s="33"/>
      <c r="P649" s="33"/>
      <c r="Q649" s="33"/>
      <c r="R649" s="33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33"/>
      <c r="N650" s="33"/>
      <c r="O650" s="33"/>
      <c r="P650" s="33"/>
      <c r="Q650" s="33"/>
      <c r="R650" s="33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33"/>
      <c r="N651" s="33"/>
      <c r="O651" s="33"/>
      <c r="P651" s="33"/>
      <c r="Q651" s="33"/>
      <c r="R651" s="33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33"/>
      <c r="N652" s="33"/>
      <c r="O652" s="33"/>
      <c r="P652" s="33"/>
      <c r="Q652" s="33"/>
      <c r="R652" s="33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33"/>
      <c r="N653" s="33"/>
      <c r="O653" s="33"/>
      <c r="P653" s="33"/>
      <c r="Q653" s="33"/>
      <c r="R653" s="33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33"/>
      <c r="N654" s="33"/>
      <c r="O654" s="33"/>
      <c r="P654" s="33"/>
      <c r="Q654" s="33"/>
      <c r="R654" s="33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33"/>
      <c r="N655" s="33"/>
      <c r="O655" s="33"/>
      <c r="P655" s="33"/>
      <c r="Q655" s="33"/>
      <c r="R655" s="33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33"/>
      <c r="N656" s="33"/>
      <c r="O656" s="33"/>
      <c r="P656" s="33"/>
      <c r="Q656" s="33"/>
      <c r="R656" s="33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33"/>
      <c r="N657" s="33"/>
      <c r="O657" s="33"/>
      <c r="P657" s="33"/>
      <c r="Q657" s="33"/>
      <c r="R657" s="33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33"/>
      <c r="N658" s="33"/>
      <c r="O658" s="33"/>
      <c r="P658" s="33"/>
      <c r="Q658" s="33"/>
      <c r="R658" s="33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33"/>
      <c r="N659" s="33"/>
      <c r="O659" s="33"/>
      <c r="P659" s="33"/>
      <c r="Q659" s="33"/>
      <c r="R659" s="33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33"/>
      <c r="N660" s="33"/>
      <c r="O660" s="33"/>
      <c r="P660" s="33"/>
      <c r="Q660" s="33"/>
      <c r="R660" s="33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33"/>
      <c r="N661" s="33"/>
      <c r="O661" s="33"/>
      <c r="P661" s="33"/>
      <c r="Q661" s="33"/>
      <c r="R661" s="33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33"/>
      <c r="N662" s="33"/>
      <c r="O662" s="33"/>
      <c r="P662" s="33"/>
      <c r="Q662" s="33"/>
      <c r="R662" s="33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33"/>
      <c r="N663" s="33"/>
      <c r="O663" s="33"/>
      <c r="P663" s="33"/>
      <c r="Q663" s="33"/>
      <c r="R663" s="33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33"/>
      <c r="N664" s="33"/>
      <c r="O664" s="33"/>
      <c r="P664" s="33"/>
      <c r="Q664" s="33"/>
      <c r="R664" s="33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33"/>
      <c r="N665" s="33"/>
      <c r="O665" s="33"/>
      <c r="P665" s="33"/>
      <c r="Q665" s="33"/>
      <c r="R665" s="33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33"/>
      <c r="N666" s="33"/>
      <c r="O666" s="33"/>
      <c r="P666" s="33"/>
      <c r="Q666" s="33"/>
      <c r="R666" s="33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33"/>
      <c r="N667" s="33"/>
      <c r="O667" s="33"/>
      <c r="P667" s="33"/>
      <c r="Q667" s="33"/>
      <c r="R667" s="33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33"/>
      <c r="N668" s="33"/>
      <c r="O668" s="33"/>
      <c r="P668" s="33"/>
      <c r="Q668" s="33"/>
      <c r="R668" s="33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33"/>
      <c r="N669" s="33"/>
      <c r="O669" s="33"/>
      <c r="P669" s="33"/>
      <c r="Q669" s="33"/>
      <c r="R669" s="33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33"/>
      <c r="N670" s="33"/>
      <c r="O670" s="33"/>
      <c r="P670" s="33"/>
      <c r="Q670" s="33"/>
      <c r="R670" s="3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33"/>
      <c r="N671" s="33"/>
      <c r="O671" s="33"/>
      <c r="P671" s="33"/>
      <c r="Q671" s="33"/>
      <c r="R671" s="3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33"/>
      <c r="N672" s="33"/>
      <c r="O672" s="33"/>
      <c r="P672" s="33"/>
      <c r="Q672" s="33"/>
      <c r="R672" s="3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33"/>
      <c r="N673" s="33"/>
      <c r="O673" s="33"/>
      <c r="P673" s="33"/>
      <c r="Q673" s="33"/>
      <c r="R673" s="3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33"/>
      <c r="N674" s="33"/>
      <c r="O674" s="33"/>
      <c r="P674" s="33"/>
      <c r="Q674" s="33"/>
      <c r="R674" s="3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33"/>
      <c r="N675" s="33"/>
      <c r="O675" s="33"/>
      <c r="P675" s="33"/>
      <c r="Q675" s="33"/>
      <c r="R675" s="3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33"/>
      <c r="N676" s="33"/>
      <c r="O676" s="33"/>
      <c r="P676" s="33"/>
      <c r="Q676" s="33"/>
      <c r="R676" s="3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33"/>
      <c r="N677" s="33"/>
      <c r="O677" s="33"/>
      <c r="P677" s="33"/>
      <c r="Q677" s="33"/>
      <c r="R677" s="3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33"/>
      <c r="N678" s="33"/>
      <c r="O678" s="33"/>
      <c r="P678" s="33"/>
      <c r="Q678" s="33"/>
      <c r="R678" s="3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33"/>
      <c r="N679" s="33"/>
      <c r="O679" s="33"/>
      <c r="P679" s="33"/>
      <c r="Q679" s="33"/>
      <c r="R679" s="3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33"/>
      <c r="N680" s="33"/>
      <c r="O680" s="33"/>
      <c r="P680" s="33"/>
      <c r="Q680" s="33"/>
      <c r="R680" s="3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33"/>
      <c r="N681" s="33"/>
      <c r="O681" s="33"/>
      <c r="P681" s="33"/>
      <c r="Q681" s="33"/>
      <c r="R681" s="3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33"/>
      <c r="N682" s="33"/>
      <c r="O682" s="33"/>
      <c r="P682" s="33"/>
      <c r="Q682" s="33"/>
      <c r="R682" s="3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33"/>
      <c r="N683" s="33"/>
      <c r="O683" s="33"/>
      <c r="P683" s="33"/>
      <c r="Q683" s="33"/>
      <c r="R683" s="3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33"/>
      <c r="N684" s="33"/>
      <c r="O684" s="33"/>
      <c r="P684" s="33"/>
      <c r="Q684" s="33"/>
      <c r="R684" s="3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33"/>
      <c r="N685" s="33"/>
      <c r="O685" s="33"/>
      <c r="P685" s="33"/>
      <c r="Q685" s="33"/>
      <c r="R685" s="3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33"/>
      <c r="N686" s="33"/>
      <c r="O686" s="33"/>
      <c r="P686" s="33"/>
      <c r="Q686" s="33"/>
      <c r="R686" s="3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33"/>
      <c r="N687" s="33"/>
      <c r="O687" s="33"/>
      <c r="P687" s="33"/>
      <c r="Q687" s="33"/>
      <c r="R687" s="3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33"/>
      <c r="N688" s="33"/>
      <c r="O688" s="33"/>
      <c r="P688" s="33"/>
      <c r="Q688" s="33"/>
      <c r="R688" s="3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33"/>
      <c r="N689" s="33"/>
      <c r="O689" s="33"/>
      <c r="P689" s="33"/>
      <c r="Q689" s="33"/>
      <c r="R689" s="3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33"/>
      <c r="N690" s="33"/>
      <c r="O690" s="33"/>
      <c r="P690" s="33"/>
      <c r="Q690" s="33"/>
      <c r="R690" s="3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33"/>
      <c r="N691" s="33"/>
      <c r="O691" s="33"/>
      <c r="P691" s="33"/>
      <c r="Q691" s="33"/>
      <c r="R691" s="3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33"/>
      <c r="N692" s="33"/>
      <c r="O692" s="33"/>
      <c r="P692" s="33"/>
      <c r="Q692" s="33"/>
      <c r="R692" s="3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33"/>
      <c r="N693" s="33"/>
      <c r="O693" s="33"/>
      <c r="P693" s="33"/>
      <c r="Q693" s="33"/>
      <c r="R693" s="3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33"/>
      <c r="N694" s="33"/>
      <c r="O694" s="33"/>
      <c r="P694" s="33"/>
      <c r="Q694" s="33"/>
      <c r="R694" s="3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33"/>
      <c r="N695" s="33"/>
      <c r="O695" s="33"/>
      <c r="P695" s="33"/>
      <c r="Q695" s="33"/>
      <c r="R695" s="3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33"/>
      <c r="N696" s="33"/>
      <c r="O696" s="33"/>
      <c r="P696" s="33"/>
      <c r="Q696" s="33"/>
      <c r="R696" s="3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33"/>
      <c r="N697" s="33"/>
      <c r="O697" s="33"/>
      <c r="P697" s="33"/>
      <c r="Q697" s="33"/>
      <c r="R697" s="3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33"/>
      <c r="N698" s="33"/>
      <c r="O698" s="33"/>
      <c r="P698" s="33"/>
      <c r="Q698" s="33"/>
      <c r="R698" s="3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33"/>
      <c r="N699" s="33"/>
      <c r="O699" s="33"/>
      <c r="P699" s="33"/>
      <c r="Q699" s="33"/>
      <c r="R699" s="3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33"/>
      <c r="N700" s="33"/>
      <c r="O700" s="33"/>
      <c r="P700" s="33"/>
      <c r="Q700" s="33"/>
      <c r="R700" s="3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33"/>
      <c r="N701" s="33"/>
      <c r="O701" s="33"/>
      <c r="P701" s="33"/>
      <c r="Q701" s="33"/>
      <c r="R701" s="3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33"/>
      <c r="N702" s="33"/>
      <c r="O702" s="33"/>
      <c r="P702" s="33"/>
      <c r="Q702" s="33"/>
      <c r="R702" s="3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33"/>
      <c r="N703" s="33"/>
      <c r="O703" s="33"/>
      <c r="P703" s="33"/>
      <c r="Q703" s="33"/>
      <c r="R703" s="3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33"/>
      <c r="N704" s="33"/>
      <c r="O704" s="33"/>
      <c r="P704" s="33"/>
      <c r="Q704" s="33"/>
      <c r="R704" s="3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33"/>
      <c r="N705" s="33"/>
      <c r="O705" s="33"/>
      <c r="P705" s="33"/>
      <c r="Q705" s="33"/>
      <c r="R705" s="3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33"/>
      <c r="N706" s="33"/>
      <c r="O706" s="33"/>
      <c r="P706" s="33"/>
      <c r="Q706" s="33"/>
      <c r="R706" s="3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33"/>
      <c r="N707" s="33"/>
      <c r="O707" s="33"/>
      <c r="P707" s="33"/>
      <c r="Q707" s="33"/>
      <c r="R707" s="3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33"/>
      <c r="N708" s="33"/>
      <c r="O708" s="33"/>
      <c r="P708" s="33"/>
      <c r="Q708" s="33"/>
      <c r="R708" s="3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33"/>
      <c r="N709" s="33"/>
      <c r="O709" s="33"/>
      <c r="P709" s="33"/>
      <c r="Q709" s="33"/>
      <c r="R709" s="3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33"/>
      <c r="N710" s="33"/>
      <c r="O710" s="33"/>
      <c r="P710" s="33"/>
      <c r="Q710" s="33"/>
      <c r="R710" s="3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33"/>
      <c r="N711" s="33"/>
      <c r="O711" s="33"/>
      <c r="P711" s="33"/>
      <c r="Q711" s="33"/>
      <c r="R711" s="3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33"/>
      <c r="N712" s="33"/>
      <c r="O712" s="33"/>
      <c r="P712" s="33"/>
      <c r="Q712" s="33"/>
      <c r="R712" s="3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33"/>
      <c r="N713" s="33"/>
      <c r="O713" s="33"/>
      <c r="P713" s="33"/>
      <c r="Q713" s="33"/>
      <c r="R713" s="3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33"/>
      <c r="N714" s="33"/>
      <c r="O714" s="33"/>
      <c r="P714" s="33"/>
      <c r="Q714" s="33"/>
      <c r="R714" s="3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33"/>
      <c r="N715" s="33"/>
      <c r="O715" s="33"/>
      <c r="P715" s="33"/>
      <c r="Q715" s="33"/>
      <c r="R715" s="3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33"/>
      <c r="N716" s="33"/>
      <c r="O716" s="33"/>
      <c r="P716" s="33"/>
      <c r="Q716" s="33"/>
      <c r="R716" s="3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33"/>
      <c r="N717" s="33"/>
      <c r="O717" s="33"/>
      <c r="P717" s="33"/>
      <c r="Q717" s="33"/>
      <c r="R717" s="3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33"/>
      <c r="N718" s="33"/>
      <c r="O718" s="33"/>
      <c r="P718" s="33"/>
      <c r="Q718" s="33"/>
      <c r="R718" s="3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33"/>
      <c r="N719" s="33"/>
      <c r="O719" s="33"/>
      <c r="P719" s="33"/>
      <c r="Q719" s="33"/>
      <c r="R719" s="3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33"/>
      <c r="N720" s="33"/>
      <c r="O720" s="33"/>
      <c r="P720" s="33"/>
      <c r="Q720" s="33"/>
      <c r="R720" s="3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33"/>
      <c r="N721" s="33"/>
      <c r="O721" s="33"/>
      <c r="P721" s="33"/>
      <c r="Q721" s="33"/>
      <c r="R721" s="3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33"/>
      <c r="N722" s="33"/>
      <c r="O722" s="33"/>
      <c r="P722" s="33"/>
      <c r="Q722" s="33"/>
      <c r="R722" s="3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33"/>
      <c r="N723" s="33"/>
      <c r="O723" s="33"/>
      <c r="P723" s="33"/>
      <c r="Q723" s="33"/>
      <c r="R723" s="3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33"/>
      <c r="N724" s="33"/>
      <c r="O724" s="33"/>
      <c r="P724" s="33"/>
      <c r="Q724" s="33"/>
      <c r="R724" s="3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33"/>
      <c r="N725" s="33"/>
      <c r="O725" s="33"/>
      <c r="P725" s="33"/>
      <c r="Q725" s="33"/>
      <c r="R725" s="3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33"/>
      <c r="N726" s="33"/>
      <c r="O726" s="33"/>
      <c r="P726" s="33"/>
      <c r="Q726" s="33"/>
      <c r="R726" s="3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33"/>
      <c r="N727" s="33"/>
      <c r="O727" s="33"/>
      <c r="P727" s="33"/>
      <c r="Q727" s="33"/>
      <c r="R727" s="3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33"/>
      <c r="N728" s="33"/>
      <c r="O728" s="33"/>
      <c r="P728" s="33"/>
      <c r="Q728" s="33"/>
      <c r="R728" s="3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33"/>
      <c r="N729" s="33"/>
      <c r="O729" s="33"/>
      <c r="P729" s="33"/>
      <c r="Q729" s="33"/>
      <c r="R729" s="3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33"/>
      <c r="N730" s="33"/>
      <c r="O730" s="33"/>
      <c r="P730" s="33"/>
      <c r="Q730" s="33"/>
      <c r="R730" s="3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33"/>
      <c r="N731" s="33"/>
      <c r="O731" s="33"/>
      <c r="P731" s="33"/>
      <c r="Q731" s="33"/>
      <c r="R731" s="3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33"/>
      <c r="N732" s="33"/>
      <c r="O732" s="33"/>
      <c r="P732" s="33"/>
      <c r="Q732" s="33"/>
      <c r="R732" s="3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33"/>
      <c r="N733" s="33"/>
      <c r="O733" s="33"/>
      <c r="P733" s="33"/>
      <c r="Q733" s="33"/>
      <c r="R733" s="3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33"/>
      <c r="N734" s="33"/>
      <c r="O734" s="33"/>
      <c r="P734" s="33"/>
      <c r="Q734" s="33"/>
      <c r="R734" s="3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33"/>
      <c r="N735" s="33"/>
      <c r="O735" s="33"/>
      <c r="P735" s="33"/>
      <c r="Q735" s="33"/>
      <c r="R735" s="3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33"/>
      <c r="N736" s="33"/>
      <c r="O736" s="33"/>
      <c r="P736" s="33"/>
      <c r="Q736" s="33"/>
      <c r="R736" s="3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33"/>
      <c r="N737" s="33"/>
      <c r="O737" s="33"/>
      <c r="P737" s="33"/>
      <c r="Q737" s="33"/>
      <c r="R737" s="3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33"/>
      <c r="N738" s="33"/>
      <c r="O738" s="33"/>
      <c r="P738" s="33"/>
      <c r="Q738" s="33"/>
      <c r="R738" s="3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33"/>
      <c r="N739" s="33"/>
      <c r="O739" s="33"/>
      <c r="P739" s="33"/>
      <c r="Q739" s="33"/>
      <c r="R739" s="3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33"/>
      <c r="N740" s="33"/>
      <c r="O740" s="33"/>
      <c r="P740" s="33"/>
      <c r="Q740" s="33"/>
      <c r="R740" s="3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33"/>
      <c r="N741" s="33"/>
      <c r="O741" s="33"/>
      <c r="P741" s="33"/>
      <c r="Q741" s="33"/>
      <c r="R741" s="3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33"/>
      <c r="N742" s="33"/>
      <c r="O742" s="33"/>
      <c r="P742" s="33"/>
      <c r="Q742" s="33"/>
      <c r="R742" s="3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33"/>
      <c r="N743" s="33"/>
      <c r="O743" s="33"/>
      <c r="P743" s="33"/>
      <c r="Q743" s="33"/>
      <c r="R743" s="3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33"/>
      <c r="N744" s="33"/>
      <c r="O744" s="33"/>
      <c r="P744" s="33"/>
      <c r="Q744" s="33"/>
      <c r="R744" s="3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33"/>
      <c r="N745" s="33"/>
      <c r="O745" s="33"/>
      <c r="P745" s="33"/>
      <c r="Q745" s="33"/>
      <c r="R745" s="3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33"/>
      <c r="N746" s="33"/>
      <c r="O746" s="33"/>
      <c r="P746" s="33"/>
      <c r="Q746" s="33"/>
      <c r="R746" s="3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33"/>
      <c r="N747" s="33"/>
      <c r="O747" s="33"/>
      <c r="P747" s="33"/>
      <c r="Q747" s="33"/>
      <c r="R747" s="3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33"/>
      <c r="N748" s="33"/>
      <c r="O748" s="33"/>
      <c r="P748" s="33"/>
      <c r="Q748" s="33"/>
      <c r="R748" s="3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33"/>
      <c r="N749" s="33"/>
      <c r="O749" s="33"/>
      <c r="P749" s="33"/>
      <c r="Q749" s="33"/>
      <c r="R749" s="3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33"/>
      <c r="N750" s="33"/>
      <c r="O750" s="33"/>
      <c r="P750" s="33"/>
      <c r="Q750" s="33"/>
      <c r="R750" s="3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33"/>
      <c r="N751" s="33"/>
      <c r="O751" s="33"/>
      <c r="P751" s="33"/>
      <c r="Q751" s="33"/>
      <c r="R751" s="3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33"/>
      <c r="N752" s="33"/>
      <c r="O752" s="33"/>
      <c r="P752" s="33"/>
      <c r="Q752" s="33"/>
      <c r="R752" s="3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33"/>
      <c r="N753" s="33"/>
      <c r="O753" s="33"/>
      <c r="P753" s="33"/>
      <c r="Q753" s="33"/>
      <c r="R753" s="3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33"/>
      <c r="N754" s="33"/>
      <c r="O754" s="33"/>
      <c r="P754" s="33"/>
      <c r="Q754" s="33"/>
      <c r="R754" s="3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33"/>
      <c r="N755" s="33"/>
      <c r="O755" s="33"/>
      <c r="P755" s="33"/>
      <c r="Q755" s="33"/>
      <c r="R755" s="3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33"/>
      <c r="N756" s="33"/>
      <c r="O756" s="33"/>
      <c r="P756" s="33"/>
      <c r="Q756" s="33"/>
      <c r="R756" s="3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33"/>
      <c r="N757" s="33"/>
      <c r="O757" s="33"/>
      <c r="P757" s="33"/>
      <c r="Q757" s="33"/>
      <c r="R757" s="3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33"/>
      <c r="N758" s="33"/>
      <c r="O758" s="33"/>
      <c r="P758" s="33"/>
      <c r="Q758" s="33"/>
      <c r="R758" s="3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33"/>
      <c r="N759" s="33"/>
      <c r="O759" s="33"/>
      <c r="P759" s="33"/>
      <c r="Q759" s="33"/>
      <c r="R759" s="3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33"/>
      <c r="N760" s="33"/>
      <c r="O760" s="33"/>
      <c r="P760" s="33"/>
      <c r="Q760" s="33"/>
      <c r="R760" s="3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33"/>
      <c r="N761" s="33"/>
      <c r="O761" s="33"/>
      <c r="P761" s="33"/>
      <c r="Q761" s="33"/>
      <c r="R761" s="3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33"/>
      <c r="N762" s="33"/>
      <c r="O762" s="33"/>
      <c r="P762" s="33"/>
      <c r="Q762" s="33"/>
      <c r="R762" s="3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33"/>
      <c r="N763" s="33"/>
      <c r="O763" s="33"/>
      <c r="P763" s="33"/>
      <c r="Q763" s="33"/>
      <c r="R763" s="3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33"/>
      <c r="N764" s="33"/>
      <c r="O764" s="33"/>
      <c r="P764" s="33"/>
      <c r="Q764" s="33"/>
      <c r="R764" s="3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33"/>
      <c r="N765" s="33"/>
      <c r="O765" s="33"/>
      <c r="P765" s="33"/>
      <c r="Q765" s="33"/>
      <c r="R765" s="3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33"/>
      <c r="N766" s="33"/>
      <c r="O766" s="33"/>
      <c r="P766" s="33"/>
      <c r="Q766" s="33"/>
      <c r="R766" s="3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33"/>
      <c r="N767" s="33"/>
      <c r="O767" s="33"/>
      <c r="P767" s="33"/>
      <c r="Q767" s="33"/>
      <c r="R767" s="3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33"/>
      <c r="N768" s="33"/>
      <c r="O768" s="33"/>
      <c r="P768" s="33"/>
      <c r="Q768" s="33"/>
      <c r="R768" s="3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33"/>
      <c r="N769" s="33"/>
      <c r="O769" s="33"/>
      <c r="P769" s="33"/>
      <c r="Q769" s="33"/>
      <c r="R769" s="3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33"/>
      <c r="N770" s="33"/>
      <c r="O770" s="33"/>
      <c r="P770" s="33"/>
      <c r="Q770" s="33"/>
      <c r="R770" s="3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33"/>
      <c r="N771" s="33"/>
      <c r="O771" s="33"/>
      <c r="P771" s="33"/>
      <c r="Q771" s="33"/>
      <c r="R771" s="3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33"/>
      <c r="N772" s="33"/>
      <c r="O772" s="33"/>
      <c r="P772" s="33"/>
      <c r="Q772" s="33"/>
      <c r="R772" s="3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33"/>
      <c r="N773" s="33"/>
      <c r="O773" s="33"/>
      <c r="P773" s="33"/>
      <c r="Q773" s="33"/>
      <c r="R773" s="3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33"/>
      <c r="N774" s="33"/>
      <c r="O774" s="33"/>
      <c r="P774" s="33"/>
      <c r="Q774" s="33"/>
      <c r="R774" s="3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33"/>
      <c r="N775" s="33"/>
      <c r="O775" s="33"/>
      <c r="P775" s="33"/>
      <c r="Q775" s="33"/>
      <c r="R775" s="3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33"/>
      <c r="N776" s="33"/>
      <c r="O776" s="33"/>
      <c r="P776" s="33"/>
      <c r="Q776" s="33"/>
      <c r="R776" s="3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33"/>
      <c r="N777" s="33"/>
      <c r="O777" s="33"/>
      <c r="P777" s="33"/>
      <c r="Q777" s="33"/>
      <c r="R777" s="3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33"/>
      <c r="N778" s="33"/>
      <c r="O778" s="33"/>
      <c r="P778" s="33"/>
      <c r="Q778" s="33"/>
      <c r="R778" s="3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33"/>
      <c r="N779" s="33"/>
      <c r="O779" s="33"/>
      <c r="P779" s="33"/>
      <c r="Q779" s="33"/>
      <c r="R779" s="3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33"/>
      <c r="N780" s="33"/>
      <c r="O780" s="33"/>
      <c r="P780" s="33"/>
      <c r="Q780" s="33"/>
      <c r="R780" s="3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33"/>
      <c r="N781" s="33"/>
      <c r="O781" s="33"/>
      <c r="P781" s="33"/>
      <c r="Q781" s="33"/>
      <c r="R781" s="3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33"/>
      <c r="N782" s="33"/>
      <c r="O782" s="33"/>
      <c r="P782" s="33"/>
      <c r="Q782" s="33"/>
      <c r="R782" s="3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33"/>
      <c r="N783" s="33"/>
      <c r="O783" s="33"/>
      <c r="P783" s="33"/>
      <c r="Q783" s="33"/>
      <c r="R783" s="3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33"/>
      <c r="N784" s="33"/>
      <c r="O784" s="33"/>
      <c r="P784" s="33"/>
      <c r="Q784" s="33"/>
      <c r="R784" s="3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33"/>
      <c r="N785" s="33"/>
      <c r="O785" s="33"/>
      <c r="P785" s="33"/>
      <c r="Q785" s="33"/>
      <c r="R785" s="3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33"/>
      <c r="N786" s="33"/>
      <c r="O786" s="33"/>
      <c r="P786" s="33"/>
      <c r="Q786" s="33"/>
      <c r="R786" s="3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33"/>
      <c r="N787" s="33"/>
      <c r="O787" s="33"/>
      <c r="P787" s="33"/>
      <c r="Q787" s="33"/>
      <c r="R787" s="3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33"/>
      <c r="N788" s="33"/>
      <c r="O788" s="33"/>
      <c r="P788" s="33"/>
      <c r="Q788" s="33"/>
      <c r="R788" s="3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33"/>
      <c r="N789" s="33"/>
      <c r="O789" s="33"/>
      <c r="P789" s="33"/>
      <c r="Q789" s="33"/>
      <c r="R789" s="3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33"/>
      <c r="N790" s="33"/>
      <c r="O790" s="33"/>
      <c r="P790" s="33"/>
      <c r="Q790" s="33"/>
      <c r="R790" s="3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33"/>
      <c r="N791" s="33"/>
      <c r="O791" s="33"/>
      <c r="P791" s="33"/>
      <c r="Q791" s="33"/>
      <c r="R791" s="3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33"/>
      <c r="N792" s="33"/>
      <c r="O792" s="33"/>
      <c r="P792" s="33"/>
      <c r="Q792" s="33"/>
      <c r="R792" s="3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33"/>
      <c r="N793" s="33"/>
      <c r="O793" s="33"/>
      <c r="P793" s="33"/>
      <c r="Q793" s="33"/>
      <c r="R793" s="3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33"/>
      <c r="N794" s="33"/>
      <c r="O794" s="33"/>
      <c r="P794" s="33"/>
      <c r="Q794" s="33"/>
      <c r="R794" s="3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33"/>
      <c r="N795" s="33"/>
      <c r="O795" s="33"/>
      <c r="P795" s="33"/>
      <c r="Q795" s="33"/>
      <c r="R795" s="3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33"/>
      <c r="N796" s="33"/>
      <c r="O796" s="33"/>
      <c r="P796" s="33"/>
      <c r="Q796" s="33"/>
      <c r="R796" s="3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33"/>
      <c r="N797" s="33"/>
      <c r="O797" s="33"/>
      <c r="P797" s="33"/>
      <c r="Q797" s="33"/>
      <c r="R797" s="3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33"/>
      <c r="N798" s="33"/>
      <c r="O798" s="33"/>
      <c r="P798" s="33"/>
      <c r="Q798" s="33"/>
      <c r="R798" s="3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33"/>
      <c r="N799" s="33"/>
      <c r="O799" s="33"/>
      <c r="P799" s="33"/>
      <c r="Q799" s="33"/>
      <c r="R799" s="3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33"/>
      <c r="N800" s="33"/>
      <c r="O800" s="33"/>
      <c r="P800" s="33"/>
      <c r="Q800" s="33"/>
      <c r="R800" s="3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33"/>
      <c r="N801" s="33"/>
      <c r="O801" s="33"/>
      <c r="P801" s="33"/>
      <c r="Q801" s="33"/>
      <c r="R801" s="3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33"/>
      <c r="N802" s="33"/>
      <c r="O802" s="33"/>
      <c r="P802" s="33"/>
      <c r="Q802" s="33"/>
      <c r="R802" s="3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33"/>
      <c r="N803" s="33"/>
      <c r="O803" s="33"/>
      <c r="P803" s="33"/>
      <c r="Q803" s="33"/>
      <c r="R803" s="3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33"/>
      <c r="N804" s="33"/>
      <c r="O804" s="33"/>
      <c r="P804" s="33"/>
      <c r="Q804" s="33"/>
      <c r="R804" s="3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33"/>
      <c r="N805" s="33"/>
      <c r="O805" s="33"/>
      <c r="P805" s="33"/>
      <c r="Q805" s="33"/>
      <c r="R805" s="3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33"/>
      <c r="N806" s="33"/>
      <c r="O806" s="33"/>
      <c r="P806" s="33"/>
      <c r="Q806" s="33"/>
      <c r="R806" s="3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33"/>
      <c r="N807" s="33"/>
      <c r="O807" s="33"/>
      <c r="P807" s="33"/>
      <c r="Q807" s="33"/>
      <c r="R807" s="3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33"/>
      <c r="N808" s="33"/>
      <c r="O808" s="33"/>
      <c r="P808" s="33"/>
      <c r="Q808" s="33"/>
      <c r="R808" s="3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33"/>
      <c r="N809" s="33"/>
      <c r="O809" s="33"/>
      <c r="P809" s="33"/>
      <c r="Q809" s="33"/>
      <c r="R809" s="3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33"/>
      <c r="N810" s="33"/>
      <c r="O810" s="33"/>
      <c r="P810" s="33"/>
      <c r="Q810" s="33"/>
      <c r="R810" s="3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33"/>
      <c r="N811" s="33"/>
      <c r="O811" s="33"/>
      <c r="P811" s="33"/>
      <c r="Q811" s="33"/>
      <c r="R811" s="3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33"/>
      <c r="N812" s="33"/>
      <c r="O812" s="33"/>
      <c r="P812" s="33"/>
      <c r="Q812" s="33"/>
      <c r="R812" s="3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33"/>
      <c r="N813" s="33"/>
      <c r="O813" s="33"/>
      <c r="P813" s="33"/>
      <c r="Q813" s="33"/>
      <c r="R813" s="3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33"/>
      <c r="N814" s="33"/>
      <c r="O814" s="33"/>
      <c r="P814" s="33"/>
      <c r="Q814" s="33"/>
      <c r="R814" s="3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33"/>
      <c r="N815" s="33"/>
      <c r="O815" s="33"/>
      <c r="P815" s="33"/>
      <c r="Q815" s="33"/>
      <c r="R815" s="3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33"/>
      <c r="N816" s="33"/>
      <c r="O816" s="33"/>
      <c r="P816" s="33"/>
      <c r="Q816" s="33"/>
      <c r="R816" s="3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33"/>
      <c r="N817" s="33"/>
      <c r="O817" s="33"/>
      <c r="P817" s="33"/>
      <c r="Q817" s="33"/>
      <c r="R817" s="3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33"/>
      <c r="N818" s="33"/>
      <c r="O818" s="33"/>
      <c r="P818" s="33"/>
      <c r="Q818" s="33"/>
      <c r="R818" s="3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33"/>
      <c r="N819" s="33"/>
      <c r="O819" s="33"/>
      <c r="P819" s="33"/>
      <c r="Q819" s="33"/>
      <c r="R819" s="3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33"/>
      <c r="N820" s="33"/>
      <c r="O820" s="33"/>
      <c r="P820" s="33"/>
      <c r="Q820" s="33"/>
      <c r="R820" s="3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33"/>
      <c r="N821" s="33"/>
      <c r="O821" s="33"/>
      <c r="P821" s="33"/>
      <c r="Q821" s="33"/>
      <c r="R821" s="3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33"/>
      <c r="N822" s="33"/>
      <c r="O822" s="33"/>
      <c r="P822" s="33"/>
      <c r="Q822" s="33"/>
      <c r="R822" s="3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33"/>
      <c r="N823" s="33"/>
      <c r="O823" s="33"/>
      <c r="P823" s="33"/>
      <c r="Q823" s="33"/>
      <c r="R823" s="3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33"/>
      <c r="N824" s="33"/>
      <c r="O824" s="33"/>
      <c r="P824" s="33"/>
      <c r="Q824" s="33"/>
      <c r="R824" s="3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33"/>
      <c r="N825" s="33"/>
      <c r="O825" s="33"/>
      <c r="P825" s="33"/>
      <c r="Q825" s="33"/>
      <c r="R825" s="3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33"/>
      <c r="N826" s="33"/>
      <c r="O826" s="33"/>
      <c r="P826" s="33"/>
      <c r="Q826" s="33"/>
      <c r="R826" s="3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33"/>
      <c r="N827" s="33"/>
      <c r="O827" s="33"/>
      <c r="P827" s="33"/>
      <c r="Q827" s="33"/>
      <c r="R827" s="3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33"/>
      <c r="N828" s="33"/>
      <c r="O828" s="33"/>
      <c r="P828" s="33"/>
      <c r="Q828" s="33"/>
      <c r="R828" s="3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33"/>
      <c r="N829" s="33"/>
      <c r="O829" s="33"/>
      <c r="P829" s="33"/>
      <c r="Q829" s="33"/>
      <c r="R829" s="3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33"/>
      <c r="N830" s="33"/>
      <c r="O830" s="33"/>
      <c r="P830" s="33"/>
      <c r="Q830" s="33"/>
      <c r="R830" s="3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33"/>
      <c r="N831" s="33"/>
      <c r="O831" s="33"/>
      <c r="P831" s="33"/>
      <c r="Q831" s="33"/>
      <c r="R831" s="3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33"/>
      <c r="N832" s="33"/>
      <c r="O832" s="33"/>
      <c r="P832" s="33"/>
      <c r="Q832" s="33"/>
      <c r="R832" s="3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33"/>
      <c r="N833" s="33"/>
      <c r="O833" s="33"/>
      <c r="P833" s="33"/>
      <c r="Q833" s="33"/>
      <c r="R833" s="3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33"/>
      <c r="N834" s="33"/>
      <c r="O834" s="33"/>
      <c r="P834" s="33"/>
      <c r="Q834" s="33"/>
      <c r="R834" s="3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33"/>
      <c r="N835" s="33"/>
      <c r="O835" s="33"/>
      <c r="P835" s="33"/>
      <c r="Q835" s="33"/>
      <c r="R835" s="3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33"/>
      <c r="N836" s="33"/>
      <c r="O836" s="33"/>
      <c r="P836" s="33"/>
      <c r="Q836" s="33"/>
      <c r="R836" s="3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33"/>
      <c r="N837" s="33"/>
      <c r="O837" s="33"/>
      <c r="P837" s="33"/>
      <c r="Q837" s="33"/>
      <c r="R837" s="3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33"/>
      <c r="N838" s="33"/>
      <c r="O838" s="33"/>
      <c r="P838" s="33"/>
      <c r="Q838" s="33"/>
      <c r="R838" s="3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33"/>
      <c r="N839" s="33"/>
      <c r="O839" s="33"/>
      <c r="P839" s="33"/>
      <c r="Q839" s="33"/>
      <c r="R839" s="3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33"/>
      <c r="N840" s="33"/>
      <c r="O840" s="33"/>
      <c r="P840" s="33"/>
      <c r="Q840" s="33"/>
      <c r="R840" s="3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33"/>
      <c r="N841" s="33"/>
      <c r="O841" s="33"/>
      <c r="P841" s="33"/>
      <c r="Q841" s="33"/>
      <c r="R841" s="3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33"/>
      <c r="N842" s="33"/>
      <c r="O842" s="33"/>
      <c r="P842" s="33"/>
      <c r="Q842" s="33"/>
      <c r="R842" s="3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33"/>
      <c r="N843" s="33"/>
      <c r="O843" s="33"/>
      <c r="P843" s="33"/>
      <c r="Q843" s="33"/>
      <c r="R843" s="3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33"/>
      <c r="N844" s="33"/>
      <c r="O844" s="33"/>
      <c r="P844" s="33"/>
      <c r="Q844" s="33"/>
      <c r="R844" s="3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33"/>
      <c r="N845" s="33"/>
      <c r="O845" s="33"/>
      <c r="P845" s="33"/>
      <c r="Q845" s="33"/>
      <c r="R845" s="3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33"/>
      <c r="N846" s="33"/>
      <c r="O846" s="33"/>
      <c r="P846" s="33"/>
      <c r="Q846" s="33"/>
      <c r="R846" s="3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33"/>
      <c r="N847" s="33"/>
      <c r="O847" s="33"/>
      <c r="P847" s="33"/>
      <c r="Q847" s="33"/>
      <c r="R847" s="3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33"/>
      <c r="N848" s="33"/>
      <c r="O848" s="33"/>
      <c r="P848" s="33"/>
      <c r="Q848" s="33"/>
      <c r="R848" s="3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33"/>
      <c r="N849" s="33"/>
      <c r="O849" s="33"/>
      <c r="P849" s="33"/>
      <c r="Q849" s="33"/>
      <c r="R849" s="3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33"/>
      <c r="N850" s="33"/>
      <c r="O850" s="33"/>
      <c r="P850" s="33"/>
      <c r="Q850" s="33"/>
      <c r="R850" s="3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33"/>
      <c r="N851" s="33"/>
      <c r="O851" s="33"/>
      <c r="P851" s="33"/>
      <c r="Q851" s="33"/>
      <c r="R851" s="3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33"/>
      <c r="N852" s="33"/>
      <c r="O852" s="33"/>
      <c r="P852" s="33"/>
      <c r="Q852" s="33"/>
      <c r="R852" s="3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33"/>
      <c r="N853" s="33"/>
      <c r="O853" s="33"/>
      <c r="P853" s="33"/>
      <c r="Q853" s="33"/>
      <c r="R853" s="3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33"/>
      <c r="N854" s="33"/>
      <c r="O854" s="33"/>
      <c r="P854" s="33"/>
      <c r="Q854" s="33"/>
      <c r="R854" s="3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33"/>
      <c r="N855" s="33"/>
      <c r="O855" s="33"/>
      <c r="P855" s="33"/>
      <c r="Q855" s="33"/>
      <c r="R855" s="3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33"/>
      <c r="N856" s="33"/>
      <c r="O856" s="33"/>
      <c r="P856" s="33"/>
      <c r="Q856" s="33"/>
      <c r="R856" s="3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33"/>
      <c r="N857" s="33"/>
      <c r="O857" s="33"/>
      <c r="P857" s="33"/>
      <c r="Q857" s="33"/>
      <c r="R857" s="3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33"/>
      <c r="N858" s="33"/>
      <c r="O858" s="33"/>
      <c r="P858" s="33"/>
      <c r="Q858" s="33"/>
      <c r="R858" s="3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33"/>
      <c r="N859" s="33"/>
      <c r="O859" s="33"/>
      <c r="P859" s="33"/>
      <c r="Q859" s="33"/>
      <c r="R859" s="3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33"/>
      <c r="N860" s="33"/>
      <c r="O860" s="33"/>
      <c r="P860" s="33"/>
      <c r="Q860" s="33"/>
      <c r="R860" s="3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33"/>
      <c r="N861" s="33"/>
      <c r="O861" s="33"/>
      <c r="P861" s="33"/>
      <c r="Q861" s="33"/>
      <c r="R861" s="3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33"/>
      <c r="N862" s="33"/>
      <c r="O862" s="33"/>
      <c r="P862" s="33"/>
      <c r="Q862" s="33"/>
      <c r="R862" s="3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33"/>
      <c r="N863" s="33"/>
      <c r="O863" s="33"/>
      <c r="P863" s="33"/>
      <c r="Q863" s="33"/>
      <c r="R863" s="3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33"/>
      <c r="N864" s="33"/>
      <c r="O864" s="33"/>
      <c r="P864" s="33"/>
      <c r="Q864" s="33"/>
      <c r="R864" s="3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33"/>
      <c r="N865" s="33"/>
      <c r="O865" s="33"/>
      <c r="P865" s="33"/>
      <c r="Q865" s="33"/>
      <c r="R865" s="3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33"/>
      <c r="N866" s="33"/>
      <c r="O866" s="33"/>
      <c r="P866" s="33"/>
      <c r="Q866" s="33"/>
      <c r="R866" s="3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33"/>
      <c r="N867" s="33"/>
      <c r="O867" s="33"/>
      <c r="P867" s="33"/>
      <c r="Q867" s="33"/>
      <c r="R867" s="3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33"/>
      <c r="N868" s="33"/>
      <c r="O868" s="33"/>
      <c r="P868" s="33"/>
      <c r="Q868" s="33"/>
      <c r="R868" s="3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33"/>
      <c r="N869" s="33"/>
      <c r="O869" s="33"/>
      <c r="P869" s="33"/>
      <c r="Q869" s="33"/>
      <c r="R869" s="3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33"/>
      <c r="N870" s="33"/>
      <c r="O870" s="33"/>
      <c r="P870" s="33"/>
      <c r="Q870" s="33"/>
      <c r="R870" s="3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33"/>
      <c r="N871" s="33"/>
      <c r="O871" s="33"/>
      <c r="P871" s="33"/>
      <c r="Q871" s="33"/>
      <c r="R871" s="3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33"/>
      <c r="N872" s="33"/>
      <c r="O872" s="33"/>
      <c r="P872" s="33"/>
      <c r="Q872" s="33"/>
      <c r="R872" s="3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33"/>
      <c r="N873" s="33"/>
      <c r="O873" s="33"/>
      <c r="P873" s="33"/>
      <c r="Q873" s="33"/>
      <c r="R873" s="3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33"/>
      <c r="N874" s="33"/>
      <c r="O874" s="33"/>
      <c r="P874" s="33"/>
      <c r="Q874" s="33"/>
      <c r="R874" s="3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33"/>
      <c r="N875" s="33"/>
      <c r="O875" s="33"/>
      <c r="P875" s="33"/>
      <c r="Q875" s="33"/>
      <c r="R875" s="3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33"/>
      <c r="N876" s="33"/>
      <c r="O876" s="33"/>
      <c r="P876" s="33"/>
      <c r="Q876" s="33"/>
      <c r="R876" s="3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33"/>
      <c r="N877" s="33"/>
      <c r="O877" s="33"/>
      <c r="P877" s="33"/>
      <c r="Q877" s="33"/>
      <c r="R877" s="3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33"/>
      <c r="N878" s="33"/>
      <c r="O878" s="33"/>
      <c r="P878" s="33"/>
      <c r="Q878" s="33"/>
      <c r="R878" s="3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33"/>
      <c r="N879" s="33"/>
      <c r="O879" s="33"/>
      <c r="P879" s="33"/>
      <c r="Q879" s="33"/>
      <c r="R879" s="3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33"/>
      <c r="N880" s="33"/>
      <c r="O880" s="33"/>
      <c r="P880" s="33"/>
      <c r="Q880" s="33"/>
      <c r="R880" s="3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33"/>
      <c r="N881" s="33"/>
      <c r="O881" s="33"/>
      <c r="P881" s="33"/>
      <c r="Q881" s="33"/>
      <c r="R881" s="3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33"/>
      <c r="N882" s="33"/>
      <c r="O882" s="33"/>
      <c r="P882" s="33"/>
      <c r="Q882" s="33"/>
      <c r="R882" s="3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33"/>
      <c r="N883" s="33"/>
      <c r="O883" s="33"/>
      <c r="P883" s="33"/>
      <c r="Q883" s="33"/>
      <c r="R883" s="3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33"/>
      <c r="N884" s="33"/>
      <c r="O884" s="33"/>
      <c r="P884" s="33"/>
      <c r="Q884" s="33"/>
      <c r="R884" s="3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33"/>
      <c r="N885" s="33"/>
      <c r="O885" s="33"/>
      <c r="P885" s="33"/>
      <c r="Q885" s="33"/>
      <c r="R885" s="3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33"/>
      <c r="N886" s="33"/>
      <c r="O886" s="33"/>
      <c r="P886" s="33"/>
      <c r="Q886" s="33"/>
      <c r="R886" s="3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33"/>
      <c r="N887" s="33"/>
      <c r="O887" s="33"/>
      <c r="P887" s="33"/>
      <c r="Q887" s="33"/>
      <c r="R887" s="3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33"/>
      <c r="N888" s="33"/>
      <c r="O888" s="33"/>
      <c r="P888" s="33"/>
      <c r="Q888" s="33"/>
      <c r="R888" s="3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33"/>
      <c r="N889" s="33"/>
      <c r="O889" s="33"/>
      <c r="P889" s="33"/>
      <c r="Q889" s="33"/>
      <c r="R889" s="3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33"/>
      <c r="N890" s="33"/>
      <c r="O890" s="33"/>
      <c r="P890" s="33"/>
      <c r="Q890" s="33"/>
      <c r="R890" s="3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33"/>
      <c r="N891" s="33"/>
      <c r="O891" s="33"/>
      <c r="P891" s="33"/>
      <c r="Q891" s="33"/>
      <c r="R891" s="3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33"/>
      <c r="N892" s="33"/>
      <c r="O892" s="33"/>
      <c r="P892" s="33"/>
      <c r="Q892" s="33"/>
      <c r="R892" s="3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33"/>
      <c r="N893" s="33"/>
      <c r="O893" s="33"/>
      <c r="P893" s="33"/>
      <c r="Q893" s="33"/>
      <c r="R893" s="3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33"/>
      <c r="N894" s="33"/>
      <c r="O894" s="33"/>
      <c r="P894" s="33"/>
      <c r="Q894" s="33"/>
      <c r="R894" s="3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33"/>
      <c r="N895" s="33"/>
      <c r="O895" s="33"/>
      <c r="P895" s="33"/>
      <c r="Q895" s="33"/>
      <c r="R895" s="3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33"/>
      <c r="N896" s="33"/>
      <c r="O896" s="33"/>
      <c r="P896" s="33"/>
      <c r="Q896" s="33"/>
      <c r="R896" s="3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33"/>
      <c r="N897" s="33"/>
      <c r="O897" s="33"/>
      <c r="P897" s="33"/>
      <c r="Q897" s="33"/>
      <c r="R897" s="3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33"/>
      <c r="N898" s="33"/>
      <c r="O898" s="33"/>
      <c r="P898" s="33"/>
      <c r="Q898" s="33"/>
      <c r="R898" s="3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33"/>
      <c r="N899" s="33"/>
      <c r="O899" s="33"/>
      <c r="P899" s="33"/>
      <c r="Q899" s="33"/>
      <c r="R899" s="3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33"/>
      <c r="N900" s="33"/>
      <c r="O900" s="33"/>
      <c r="P900" s="33"/>
      <c r="Q900" s="33"/>
      <c r="R900" s="3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33"/>
      <c r="N901" s="33"/>
      <c r="O901" s="33"/>
      <c r="P901" s="33"/>
      <c r="Q901" s="33"/>
      <c r="R901" s="3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33"/>
      <c r="N902" s="33"/>
      <c r="O902" s="33"/>
      <c r="P902" s="33"/>
      <c r="Q902" s="33"/>
      <c r="R902" s="3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33"/>
      <c r="N903" s="33"/>
      <c r="O903" s="33"/>
      <c r="P903" s="33"/>
      <c r="Q903" s="33"/>
      <c r="R903" s="3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33"/>
      <c r="N904" s="33"/>
      <c r="O904" s="33"/>
      <c r="P904" s="33"/>
      <c r="Q904" s="33"/>
      <c r="R904" s="3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33"/>
      <c r="N905" s="33"/>
      <c r="O905" s="33"/>
      <c r="P905" s="33"/>
      <c r="Q905" s="33"/>
      <c r="R905" s="3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33"/>
      <c r="N906" s="33"/>
      <c r="O906" s="33"/>
      <c r="P906" s="33"/>
      <c r="Q906" s="33"/>
      <c r="R906" s="3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33"/>
      <c r="N907" s="33"/>
      <c r="O907" s="33"/>
      <c r="P907" s="33"/>
      <c r="Q907" s="33"/>
      <c r="R907" s="3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33"/>
      <c r="N908" s="33"/>
      <c r="O908" s="33"/>
      <c r="P908" s="33"/>
      <c r="Q908" s="33"/>
      <c r="R908" s="3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33"/>
      <c r="N909" s="33"/>
      <c r="O909" s="33"/>
      <c r="P909" s="33"/>
      <c r="Q909" s="33"/>
      <c r="R909" s="3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33"/>
      <c r="N910" s="33"/>
      <c r="O910" s="33"/>
      <c r="P910" s="33"/>
      <c r="Q910" s="33"/>
      <c r="R910" s="3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33"/>
      <c r="N911" s="33"/>
      <c r="O911" s="33"/>
      <c r="P911" s="33"/>
      <c r="Q911" s="33"/>
      <c r="R911" s="3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33"/>
      <c r="N912" s="33"/>
      <c r="O912" s="33"/>
      <c r="P912" s="33"/>
      <c r="Q912" s="33"/>
      <c r="R912" s="3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33"/>
      <c r="N913" s="33"/>
      <c r="O913" s="33"/>
      <c r="P913" s="33"/>
      <c r="Q913" s="33"/>
      <c r="R913" s="3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33"/>
      <c r="N914" s="33"/>
      <c r="O914" s="33"/>
      <c r="P914" s="33"/>
      <c r="Q914" s="33"/>
      <c r="R914" s="3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33"/>
      <c r="N915" s="33"/>
      <c r="O915" s="33"/>
      <c r="P915" s="33"/>
      <c r="Q915" s="33"/>
      <c r="R915" s="3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33"/>
      <c r="N916" s="33"/>
      <c r="O916" s="33"/>
      <c r="P916" s="33"/>
      <c r="Q916" s="33"/>
      <c r="R916" s="3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33"/>
      <c r="N917" s="33"/>
      <c r="O917" s="33"/>
      <c r="P917" s="33"/>
      <c r="Q917" s="33"/>
      <c r="R917" s="3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33"/>
      <c r="N918" s="33"/>
      <c r="O918" s="33"/>
      <c r="P918" s="33"/>
      <c r="Q918" s="33"/>
      <c r="R918" s="3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33"/>
      <c r="N919" s="33"/>
      <c r="O919" s="33"/>
      <c r="P919" s="33"/>
      <c r="Q919" s="33"/>
      <c r="R919" s="3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33"/>
      <c r="N920" s="33"/>
      <c r="O920" s="33"/>
      <c r="P920" s="33"/>
      <c r="Q920" s="33"/>
      <c r="R920" s="3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33"/>
      <c r="N921" s="33"/>
      <c r="O921" s="33"/>
      <c r="P921" s="33"/>
      <c r="Q921" s="33"/>
      <c r="R921" s="3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33"/>
      <c r="N922" s="33"/>
      <c r="O922" s="33"/>
      <c r="P922" s="33"/>
      <c r="Q922" s="33"/>
      <c r="R922" s="3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33"/>
      <c r="N923" s="33"/>
      <c r="O923" s="33"/>
      <c r="P923" s="33"/>
      <c r="Q923" s="33"/>
      <c r="R923" s="3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33"/>
      <c r="N924" s="33"/>
      <c r="O924" s="33"/>
      <c r="P924" s="33"/>
      <c r="Q924" s="33"/>
      <c r="R924" s="3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33"/>
      <c r="N925" s="33"/>
      <c r="O925" s="33"/>
      <c r="P925" s="33"/>
      <c r="Q925" s="33"/>
      <c r="R925" s="3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33"/>
      <c r="N926" s="33"/>
      <c r="O926" s="33"/>
      <c r="P926" s="33"/>
      <c r="Q926" s="33"/>
      <c r="R926" s="3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33"/>
      <c r="N927" s="33"/>
      <c r="O927" s="33"/>
      <c r="P927" s="33"/>
      <c r="Q927" s="33"/>
      <c r="R927" s="3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33"/>
      <c r="N928" s="33"/>
      <c r="O928" s="33"/>
      <c r="P928" s="33"/>
      <c r="Q928" s="33"/>
      <c r="R928" s="3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33"/>
      <c r="N929" s="33"/>
      <c r="O929" s="33"/>
      <c r="P929" s="33"/>
      <c r="Q929" s="33"/>
      <c r="R929" s="3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33"/>
      <c r="N930" s="33"/>
      <c r="O930" s="33"/>
      <c r="P930" s="33"/>
      <c r="Q930" s="33"/>
      <c r="R930" s="3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33"/>
      <c r="N931" s="33"/>
      <c r="O931" s="33"/>
      <c r="P931" s="33"/>
      <c r="Q931" s="33"/>
      <c r="R931" s="3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33"/>
      <c r="N932" s="33"/>
      <c r="O932" s="33"/>
      <c r="P932" s="33"/>
      <c r="Q932" s="33"/>
      <c r="R932" s="3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33"/>
      <c r="N933" s="33"/>
      <c r="O933" s="33"/>
      <c r="P933" s="33"/>
      <c r="Q933" s="33"/>
      <c r="R933" s="3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33"/>
      <c r="N934" s="33"/>
      <c r="O934" s="33"/>
      <c r="P934" s="33"/>
      <c r="Q934" s="33"/>
      <c r="R934" s="3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33"/>
      <c r="N935" s="33"/>
      <c r="O935" s="33"/>
      <c r="P935" s="33"/>
      <c r="Q935" s="33"/>
      <c r="R935" s="3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33"/>
      <c r="N936" s="33"/>
      <c r="O936" s="33"/>
      <c r="P936" s="33"/>
      <c r="Q936" s="33"/>
      <c r="R936" s="3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33"/>
      <c r="N937" s="33"/>
      <c r="O937" s="33"/>
      <c r="P937" s="33"/>
      <c r="Q937" s="33"/>
      <c r="R937" s="3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33"/>
      <c r="N938" s="33"/>
      <c r="O938" s="33"/>
      <c r="P938" s="33"/>
      <c r="Q938" s="33"/>
      <c r="R938" s="3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33"/>
      <c r="N939" s="33"/>
      <c r="O939" s="33"/>
      <c r="P939" s="33"/>
      <c r="Q939" s="33"/>
      <c r="R939" s="3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33"/>
      <c r="N940" s="33"/>
      <c r="O940" s="33"/>
      <c r="P940" s="33"/>
      <c r="Q940" s="33"/>
      <c r="R940" s="3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33"/>
      <c r="N941" s="33"/>
      <c r="O941" s="33"/>
      <c r="P941" s="33"/>
      <c r="Q941" s="33"/>
      <c r="R941" s="3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33"/>
      <c r="N942" s="33"/>
      <c r="O942" s="33"/>
      <c r="P942" s="33"/>
      <c r="Q942" s="33"/>
      <c r="R942" s="3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33"/>
      <c r="N943" s="33"/>
      <c r="O943" s="33"/>
      <c r="P943" s="33"/>
      <c r="Q943" s="33"/>
      <c r="R943" s="3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33"/>
      <c r="N944" s="33"/>
      <c r="O944" s="33"/>
      <c r="P944" s="33"/>
      <c r="Q944" s="33"/>
      <c r="R944" s="3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33"/>
      <c r="N945" s="33"/>
      <c r="O945" s="33"/>
      <c r="P945" s="33"/>
      <c r="Q945" s="33"/>
      <c r="R945" s="3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33"/>
      <c r="N946" s="33"/>
      <c r="O946" s="33"/>
      <c r="P946" s="33"/>
      <c r="Q946" s="33"/>
      <c r="R946" s="3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33"/>
      <c r="N947" s="33"/>
      <c r="O947" s="33"/>
      <c r="P947" s="33"/>
      <c r="Q947" s="33"/>
      <c r="R947" s="3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33"/>
      <c r="N948" s="33"/>
      <c r="O948" s="33"/>
      <c r="P948" s="33"/>
      <c r="Q948" s="33"/>
      <c r="R948" s="3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33"/>
      <c r="N949" s="33"/>
      <c r="O949" s="33"/>
      <c r="P949" s="33"/>
      <c r="Q949" s="33"/>
      <c r="R949" s="3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33"/>
      <c r="N950" s="33"/>
      <c r="O950" s="33"/>
      <c r="P950" s="33"/>
      <c r="Q950" s="33"/>
      <c r="R950" s="3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33"/>
      <c r="N951" s="33"/>
      <c r="O951" s="33"/>
      <c r="P951" s="33"/>
      <c r="Q951" s="33"/>
      <c r="R951" s="3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33"/>
      <c r="N952" s="33"/>
      <c r="O952" s="33"/>
      <c r="P952" s="33"/>
      <c r="Q952" s="33"/>
      <c r="R952" s="3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33"/>
      <c r="N953" s="33"/>
      <c r="O953" s="33"/>
      <c r="P953" s="33"/>
      <c r="Q953" s="33"/>
      <c r="R953" s="3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33"/>
      <c r="N954" s="33"/>
      <c r="O954" s="33"/>
      <c r="P954" s="33"/>
      <c r="Q954" s="33"/>
      <c r="R954" s="3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33"/>
      <c r="N955" s="33"/>
      <c r="O955" s="33"/>
      <c r="P955" s="33"/>
      <c r="Q955" s="33"/>
      <c r="R955" s="3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33"/>
      <c r="N956" s="33"/>
      <c r="O956" s="33"/>
      <c r="P956" s="33"/>
      <c r="Q956" s="33"/>
      <c r="R956" s="3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33"/>
      <c r="N957" s="33"/>
      <c r="O957" s="33"/>
      <c r="P957" s="33"/>
      <c r="Q957" s="33"/>
      <c r="R957" s="3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33"/>
      <c r="N958" s="33"/>
      <c r="O958" s="33"/>
      <c r="P958" s="33"/>
      <c r="Q958" s="33"/>
      <c r="R958" s="3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33"/>
      <c r="N959" s="33"/>
      <c r="O959" s="33"/>
      <c r="P959" s="33"/>
      <c r="Q959" s="33"/>
      <c r="R959" s="3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33"/>
      <c r="N960" s="33"/>
      <c r="O960" s="33"/>
      <c r="P960" s="33"/>
      <c r="Q960" s="33"/>
      <c r="R960" s="3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33"/>
      <c r="N961" s="33"/>
      <c r="O961" s="33"/>
      <c r="P961" s="33"/>
      <c r="Q961" s="33"/>
      <c r="R961" s="3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33"/>
      <c r="N962" s="33"/>
      <c r="O962" s="33"/>
      <c r="P962" s="33"/>
      <c r="Q962" s="33"/>
      <c r="R962" s="3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33"/>
      <c r="N963" s="33"/>
      <c r="O963" s="33"/>
      <c r="P963" s="33"/>
      <c r="Q963" s="33"/>
      <c r="R963" s="3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33"/>
      <c r="N964" s="33"/>
      <c r="O964" s="33"/>
      <c r="P964" s="33"/>
      <c r="Q964" s="33"/>
      <c r="R964" s="3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33"/>
      <c r="N965" s="33"/>
      <c r="O965" s="33"/>
      <c r="P965" s="33"/>
      <c r="Q965" s="33"/>
      <c r="R965" s="3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33"/>
      <c r="N966" s="33"/>
      <c r="O966" s="33"/>
      <c r="P966" s="33"/>
      <c r="Q966" s="33"/>
      <c r="R966" s="3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33"/>
      <c r="N967" s="33"/>
      <c r="O967" s="33"/>
      <c r="P967" s="33"/>
      <c r="Q967" s="33"/>
      <c r="R967" s="3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33"/>
      <c r="N968" s="33"/>
      <c r="O968" s="33"/>
      <c r="P968" s="33"/>
      <c r="Q968" s="33"/>
      <c r="R968" s="3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33"/>
      <c r="N969" s="33"/>
      <c r="O969" s="33"/>
      <c r="P969" s="33"/>
      <c r="Q969" s="33"/>
      <c r="R969" s="3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33"/>
      <c r="N970" s="33"/>
      <c r="O970" s="33"/>
      <c r="P970" s="33"/>
      <c r="Q970" s="33"/>
      <c r="R970" s="3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33"/>
      <c r="N971" s="33"/>
      <c r="O971" s="33"/>
      <c r="P971" s="33"/>
      <c r="Q971" s="33"/>
      <c r="R971" s="3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33"/>
      <c r="N972" s="33"/>
      <c r="O972" s="33"/>
      <c r="P972" s="33"/>
      <c r="Q972" s="33"/>
      <c r="R972" s="3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33"/>
      <c r="N973" s="33"/>
      <c r="O973" s="33"/>
      <c r="P973" s="33"/>
      <c r="Q973" s="33"/>
      <c r="R973" s="3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33"/>
      <c r="N974" s="33"/>
      <c r="O974" s="33"/>
      <c r="P974" s="33"/>
      <c r="Q974" s="33"/>
      <c r="R974" s="3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33"/>
      <c r="N975" s="33"/>
      <c r="O975" s="33"/>
      <c r="P975" s="33"/>
      <c r="Q975" s="33"/>
      <c r="R975" s="3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33"/>
      <c r="N976" s="33"/>
      <c r="O976" s="33"/>
      <c r="P976" s="33"/>
      <c r="Q976" s="33"/>
      <c r="R976" s="3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33"/>
      <c r="N977" s="33"/>
      <c r="O977" s="33"/>
      <c r="P977" s="33"/>
      <c r="Q977" s="33"/>
      <c r="R977" s="3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33"/>
      <c r="N978" s="33"/>
      <c r="O978" s="33"/>
      <c r="P978" s="33"/>
      <c r="Q978" s="33"/>
      <c r="R978" s="3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33"/>
      <c r="N979" s="33"/>
      <c r="O979" s="33"/>
      <c r="P979" s="33"/>
      <c r="Q979" s="33"/>
      <c r="R979" s="3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33"/>
      <c r="N980" s="33"/>
      <c r="O980" s="33"/>
      <c r="P980" s="33"/>
      <c r="Q980" s="33"/>
      <c r="R980" s="3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33"/>
      <c r="N981" s="33"/>
      <c r="O981" s="33"/>
      <c r="P981" s="33"/>
      <c r="Q981" s="33"/>
      <c r="R981" s="3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33"/>
      <c r="N982" s="33"/>
      <c r="O982" s="33"/>
      <c r="P982" s="33"/>
      <c r="Q982" s="33"/>
      <c r="R982" s="3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33"/>
      <c r="N983" s="33"/>
      <c r="O983" s="33"/>
      <c r="P983" s="33"/>
      <c r="Q983" s="33"/>
      <c r="R983" s="3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33"/>
      <c r="N984" s="33"/>
      <c r="O984" s="33"/>
      <c r="P984" s="33"/>
      <c r="Q984" s="33"/>
      <c r="R984" s="3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33"/>
      <c r="N985" s="33"/>
      <c r="O985" s="33"/>
      <c r="P985" s="33"/>
      <c r="Q985" s="33"/>
      <c r="R985" s="3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33"/>
      <c r="N986" s="33"/>
      <c r="O986" s="33"/>
      <c r="P986" s="33"/>
      <c r="Q986" s="33"/>
      <c r="R986" s="3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33"/>
      <c r="N987" s="33"/>
      <c r="O987" s="33"/>
      <c r="P987" s="33"/>
      <c r="Q987" s="33"/>
      <c r="R987" s="3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33"/>
      <c r="N988" s="33"/>
      <c r="O988" s="33"/>
      <c r="P988" s="33"/>
      <c r="Q988" s="33"/>
      <c r="R988" s="3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33"/>
      <c r="N989" s="33"/>
      <c r="O989" s="33"/>
      <c r="P989" s="33"/>
      <c r="Q989" s="33"/>
      <c r="R989" s="3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33"/>
      <c r="N990" s="33"/>
      <c r="O990" s="33"/>
      <c r="P990" s="33"/>
      <c r="Q990" s="33"/>
      <c r="R990" s="3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33"/>
      <c r="N991" s="33"/>
      <c r="O991" s="33"/>
      <c r="P991" s="33"/>
      <c r="Q991" s="33"/>
      <c r="R991" s="3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33"/>
      <c r="N992" s="33"/>
      <c r="O992" s="33"/>
      <c r="P992" s="33"/>
      <c r="Q992" s="33"/>
      <c r="R992" s="3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33"/>
      <c r="N993" s="33"/>
      <c r="O993" s="33"/>
      <c r="P993" s="33"/>
      <c r="Q993" s="33"/>
      <c r="R993" s="3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33"/>
      <c r="N994" s="33"/>
      <c r="O994" s="33"/>
      <c r="P994" s="33"/>
      <c r="Q994" s="33"/>
      <c r="R994" s="3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33"/>
      <c r="N995" s="33"/>
      <c r="O995" s="33"/>
      <c r="P995" s="33"/>
      <c r="Q995" s="33"/>
      <c r="R995" s="3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33"/>
      <c r="N996" s="33"/>
      <c r="O996" s="33"/>
      <c r="P996" s="33"/>
      <c r="Q996" s="33"/>
      <c r="R996" s="3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33"/>
      <c r="N997" s="33"/>
      <c r="O997" s="33"/>
      <c r="P997" s="33"/>
      <c r="Q997" s="33"/>
      <c r="R997" s="3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33"/>
      <c r="N998" s="33"/>
      <c r="O998" s="33"/>
      <c r="P998" s="33"/>
      <c r="Q998" s="33"/>
      <c r="R998" s="3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33"/>
      <c r="N999" s="33"/>
      <c r="O999" s="33"/>
      <c r="P999" s="33"/>
      <c r="Q999" s="33"/>
      <c r="R999" s="3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1</v>
      </c>
      <c r="B1" s="34" t="s">
        <v>33</v>
      </c>
    </row>
    <row r="2">
      <c r="A2" s="34" t="s">
        <v>2</v>
      </c>
      <c r="B2" s="34" t="s">
        <v>34</v>
      </c>
    </row>
    <row r="3">
      <c r="A3" s="34" t="s">
        <v>9</v>
      </c>
      <c r="B3" s="34" t="s">
        <v>35</v>
      </c>
    </row>
    <row r="4">
      <c r="A4" s="34" t="s">
        <v>32</v>
      </c>
      <c r="B4" s="34" t="s">
        <v>36</v>
      </c>
    </row>
    <row r="5">
      <c r="A5" s="34" t="s">
        <v>37</v>
      </c>
      <c r="B5" s="34" t="s">
        <v>38</v>
      </c>
    </row>
    <row r="6">
      <c r="A6" s="34" t="s">
        <v>39</v>
      </c>
      <c r="B6" s="34" t="s">
        <v>40</v>
      </c>
    </row>
    <row r="7">
      <c r="A7" s="34" t="s">
        <v>41</v>
      </c>
      <c r="B7" s="34" t="s">
        <v>42</v>
      </c>
    </row>
    <row r="8">
      <c r="A8" s="34" t="s">
        <v>43</v>
      </c>
      <c r="B8" s="34" t="s">
        <v>44</v>
      </c>
    </row>
    <row r="9">
      <c r="A9" s="34" t="s">
        <v>45</v>
      </c>
      <c r="B9" s="34" t="s">
        <v>46</v>
      </c>
    </row>
    <row r="10">
      <c r="A10" s="34" t="s">
        <v>47</v>
      </c>
      <c r="B10" s="34" t="s">
        <v>48</v>
      </c>
    </row>
  </sheetData>
  <drawing r:id="rId1"/>
</worksheet>
</file>