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f13940e6c1e8f5e/Spring 2023/354/assignment 2/"/>
    </mc:Choice>
  </mc:AlternateContent>
  <xr:revisionPtr revIDLastSave="463" documentId="8_{3E254164-C8BF-4871-BF56-ACDAF2CC3539}" xr6:coauthVersionLast="47" xr6:coauthVersionMax="47" xr10:uidLastSave="{4E6519C1-E2B4-4D8C-AD22-A1471C39FFB5}"/>
  <bookViews>
    <workbookView xWindow="-120" yWindow="-120" windowWidth="38640" windowHeight="21120" activeTab="7" xr2:uid="{00000000-000D-0000-FFFF-FFFF00000000}"/>
  </bookViews>
  <sheets>
    <sheet name="Months" sheetId="6" r:id="rId1"/>
    <sheet name="Type of repair" sheetId="7" r:id="rId2"/>
    <sheet name="Repair person" sheetId="8" r:id="rId3"/>
    <sheet name="Months &amp; type" sheetId="10" r:id="rId4"/>
    <sheet name="Months and person" sheetId="13" r:id="rId5"/>
    <sheet name="Type &amp; person" sheetId="12" r:id="rId6"/>
    <sheet name="all 3" sheetId="11" r:id="rId7"/>
    <sheet name="Data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<sst xmlns="http://schemas.openxmlformats.org/spreadsheetml/2006/main" count="279" uniqueCount="111">
  <si>
    <t>Repair Time in Hours</t>
  </si>
  <si>
    <t>Months Since Last Service</t>
  </si>
  <si>
    <t>Type of Repair</t>
  </si>
  <si>
    <t>Repair Person</t>
  </si>
  <si>
    <t>1 - Electrical</t>
  </si>
  <si>
    <t>0 - Mechanical</t>
  </si>
  <si>
    <t>1 - Donna Newton</t>
  </si>
  <si>
    <t>0 - Bob Jones</t>
  </si>
  <si>
    <t>Dependent variable</t>
  </si>
  <si>
    <t>repair time In hrs</t>
  </si>
  <si>
    <t xml:space="preserve"># of months since last repair </t>
  </si>
  <si>
    <t>type type of repair (mech or elec)</t>
  </si>
  <si>
    <t>repair person  (donna or bob)</t>
  </si>
  <si>
    <t xml:space="preserve">to estimate service time and cost </t>
  </si>
  <si>
    <t>Related factors (Ind var)</t>
  </si>
  <si>
    <t>months + type</t>
  </si>
  <si>
    <t>months + repair person</t>
  </si>
  <si>
    <t>type + pair person</t>
  </si>
  <si>
    <t xml:space="preserve">Months, type, and repair </t>
  </si>
  <si>
    <t>range of independent variables in the sample:</t>
  </si>
  <si>
    <t>Months since repair</t>
  </si>
  <si>
    <t>type of repair</t>
  </si>
  <si>
    <t>repair person</t>
  </si>
  <si>
    <t xml:space="preserve">Minimum </t>
  </si>
  <si>
    <t xml:space="preserve">maximum </t>
  </si>
  <si>
    <t xml:space="preserve">0- mechanical </t>
  </si>
  <si>
    <t>1- electrical</t>
  </si>
  <si>
    <t>0- bob</t>
  </si>
  <si>
    <t>1- donna</t>
  </si>
  <si>
    <t>type of repair (mech or elec)</t>
  </si>
  <si>
    <t>Model 1</t>
  </si>
  <si>
    <t>Model 2</t>
  </si>
  <si>
    <t>Model 3</t>
  </si>
  <si>
    <t>Model 4</t>
  </si>
  <si>
    <t>Model 5</t>
  </si>
  <si>
    <t>Model 6</t>
  </si>
  <si>
    <t>Model 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</si>
  <si>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</si>
  <si>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</si>
  <si>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</si>
  <si>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</si>
  <si>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</si>
  <si>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</si>
  <si>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</si>
  <si>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</si>
  <si>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</si>
  <si>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</si>
  <si>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</si>
  <si>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</si>
  <si>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</si>
  <si>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</si>
  <si>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</si>
  <si>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</si>
  <si>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</si>
  <si>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</si>
  <si>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</si>
  <si>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</si>
  <si>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</si>
  <si>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</si>
  <si>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</si>
  <si>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</si>
  <si>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Gives you how significant the model may be </t>
  </si>
  <si>
    <t xml:space="preserve">time = </t>
  </si>
  <si>
    <t xml:space="preserve">if the p value is less then the alpha, we reject it. </t>
  </si>
  <si>
    <t xml:space="preserve">Both are statistically significant </t>
  </si>
  <si>
    <t>How is the goodness of fit</t>
  </si>
  <si>
    <t xml:space="preserve">our adjusted R squared suggests its not to usefull because it can explain less then half of the variability </t>
  </si>
  <si>
    <t>Best for single var</t>
  </si>
  <si>
    <t>best for multi var</t>
  </si>
  <si>
    <t xml:space="preserve">Regression model equation </t>
  </si>
  <si>
    <t>intercept + months coeff * number of months</t>
  </si>
  <si>
    <t xml:space="preserve">our adjusted R squared suggests its  usefull because it can explain more then half of the v variability </t>
  </si>
  <si>
    <t>Tells us that this explains almost nothing about the datas variation: not very good</t>
  </si>
  <si>
    <t>less then our alpha, so may be significant</t>
  </si>
  <si>
    <t>Not too much less then the alpha, but worth investigating due to being less</t>
  </si>
  <si>
    <t>Regession equation: Time = intercept + type of repair coeef * type of repair</t>
  </si>
  <si>
    <t>time =</t>
  </si>
  <si>
    <t>3.45+.61667* type of repair</t>
  </si>
  <si>
    <t>Since the p-val for type of repair is .407 and greater then .05, we accept the null hypothesis that it may be equal to .616667</t>
  </si>
  <si>
    <t xml:space="preserve">Not statistically significant </t>
  </si>
  <si>
    <t xml:space="preserve">statistically significant </t>
  </si>
  <si>
    <t>2.147273 + .304132 * num of months</t>
  </si>
  <si>
    <t xml:space="preserve">Tell us this explains more then half of the datas variability </t>
  </si>
  <si>
    <t>since this is less then our p value, it is worth looking at</t>
  </si>
  <si>
    <t xml:space="preserve">time = intercept + repair person coeff * repair person </t>
  </si>
  <si>
    <t xml:space="preserve">time = 4.62 + -1.6 * repair person </t>
  </si>
  <si>
    <t>because the intercept p value of 5.08E-07 is less then .05 we reject the null hypothesis that it is equal to 0 and accept that it is equal to 4.62</t>
  </si>
  <si>
    <t>because the repair person p value of .007573 is less then .05 we reject the null hypothesis that it is equal to 0 and accept that it is equal to -1.6</t>
  </si>
  <si>
    <t>Since the p-val for intercept is .00023 and less then .05 we reject the null hypothesis that it may be equal to 0 and accept that it is equal to 3.45</t>
  </si>
  <si>
    <t>Since the p value of .007 for the intercept is less then .05, we reject the null hypothesis that the intercept is equal to 0 and accept that it is equal to 2.15</t>
  </si>
  <si>
    <t>Since the p value of .02 for the months is less then .05, we reject the null hypothesis that it is equal to 0 and accept that it is equal to .30</t>
  </si>
  <si>
    <t xml:space="preserve">Suggests significance </t>
  </si>
  <si>
    <t xml:space="preserve">Represents ~82% of the datas variability </t>
  </si>
  <si>
    <t xml:space="preserve">p value for intercept is not statistically significance, not a statistically significant model </t>
  </si>
  <si>
    <t>this is because it is far above .05</t>
  </si>
  <si>
    <t>Represents over half of the datas variability (good but not amazing at 61%)</t>
  </si>
  <si>
    <t xml:space="preserve"> </t>
  </si>
  <si>
    <t xml:space="preserve">less then .05 so statistical significance is suggested </t>
  </si>
  <si>
    <t>the p val of the intercept is far less then .05 so we can reject the null that it is equal to 0 and accept that it is equal to 4.25</t>
  </si>
  <si>
    <t xml:space="preserve">the p val of the type of repair is greater then our significance level, so we accept the null that it is equal to 0 </t>
  </si>
  <si>
    <t xml:space="preserve">Because of this, it is not a good model </t>
  </si>
  <si>
    <t xml:space="preserve">time = 4.25 + (.616667*type of repair) + (-1.6*repair person) </t>
  </si>
  <si>
    <t>time = 3.526329 + (-1.08354*repair person) + (.151899 * months since repair)</t>
  </si>
  <si>
    <t>Because the p value for repair person is above .05 significance level. We can say that this is not a good model.</t>
  </si>
  <si>
    <t xml:space="preserve">Represents over half of the datas variability (not too much more then half though) </t>
  </si>
  <si>
    <t xml:space="preserve">suggests significance </t>
  </si>
  <si>
    <t xml:space="preserve">Represents 85% of the datas variability, which is good </t>
  </si>
  <si>
    <t xml:space="preserve">time = 1.86016 + (.291444 * months) + (1.102406 * type of repair) + (-0.60906 * repair person) </t>
  </si>
  <si>
    <t>because the intercept p value is .04 we can reject the null and accept that the intercept is actually equal to 1.86016</t>
  </si>
  <si>
    <t xml:space="preserve">Because the repair person coeff p val is .167 and greater then our significance of .05 we accept the null and have to say this model is not a great model to use. </t>
  </si>
  <si>
    <t xml:space="preserve">time = .930495 (.387616 * months since repair) + (1.262693 * type of repair)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</si>
</sst>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D0F9-4D33-406D-9446-E34E6B0432E1}">
  <dimension ref="A1:J27"/>
  <sheetViews>
    <sheetView workbookViewId="0">
      <selection activeCell="E21" sqref="E21"/>
    </sheetView>
  </sheetViews>
  <sheetFormatPr defaultRowHeight="15" x14ac:dyDescent="0.25"/>
  <cols>
    <col min="3" max="3" width="16.42578125" customWidth="1"/>
  </cols>
  <sheetData>
    <row r="1" spans="1:10" x14ac:dyDescent="0.25">
      <c r="A1" t="s">
        <v>37</v>
      </c>
    </row>
    <row r="2" spans="1:10" ht="15.75" thickBot="1" x14ac:dyDescent="0.3">
      <c r="A2" s="10" t="s">
        <v>65</v>
      </c>
    </row>
    <row r="3" spans="1:10" x14ac:dyDescent="0.25">
      <c r="A3" s="9" t="s">
        <v>38</v>
      </c>
      <c r="B3" s="9"/>
    </row>
    <row r="4" spans="1:10" x14ac:dyDescent="0.25">
      <c r="A4" t="s">
        <v>39</v>
      </c>
      <c r="B4">
        <v>0.73087379497822758</v>
      </c>
    </row>
    <row r="5" spans="1:10" x14ac:dyDescent="0.25">
      <c r="A5" s="10" t="s">
        <v>40</v>
      </c>
      <c r="B5" s="10">
        <v>0.53417650418587626</v>
      </c>
      <c r="C5" t="s">
        <v>67</v>
      </c>
      <c r="D5" t="s">
        <v>71</v>
      </c>
    </row>
    <row r="6" spans="1:10" x14ac:dyDescent="0.25">
      <c r="A6" s="10" t="s">
        <v>41</v>
      </c>
      <c r="B6" s="10">
        <v>0.475948567209111</v>
      </c>
      <c r="C6" t="s">
        <v>68</v>
      </c>
      <c r="D6" t="s">
        <v>66</v>
      </c>
    </row>
    <row r="7" spans="1:10" x14ac:dyDescent="0.25">
      <c r="A7" t="s">
        <v>42</v>
      </c>
      <c r="B7">
        <v>0.78102232219610401</v>
      </c>
    </row>
    <row r="8" spans="1:10" ht="15.75" thickBot="1" x14ac:dyDescent="0.3">
      <c r="A8" s="7" t="s">
        <v>43</v>
      </c>
      <c r="B8" s="7">
        <v>10</v>
      </c>
    </row>
    <row r="10" spans="1:10" ht="15.75" thickBot="1" x14ac:dyDescent="0.3">
      <c r="A10" t="s">
        <v>44</v>
      </c>
      <c r="F10" t="s">
        <v>61</v>
      </c>
    </row>
    <row r="11" spans="1:10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10" x14ac:dyDescent="0.25">
      <c r="A12" t="s">
        <v>45</v>
      </c>
      <c r="B12">
        <v>1</v>
      </c>
      <c r="C12">
        <v>5.5960330578512396</v>
      </c>
      <c r="D12">
        <v>5.5960330578512396</v>
      </c>
      <c r="E12">
        <v>9.1738868302860759</v>
      </c>
      <c r="F12" s="10">
        <v>1.6338158990091611E-2</v>
      </c>
      <c r="G12" s="10" t="s">
        <v>73</v>
      </c>
      <c r="H12" s="10"/>
      <c r="I12" s="10"/>
      <c r="J12" s="10"/>
    </row>
    <row r="13" spans="1:10" x14ac:dyDescent="0.25">
      <c r="A13" t="s">
        <v>46</v>
      </c>
      <c r="B13">
        <v>8</v>
      </c>
      <c r="C13">
        <v>4.8799669421487595</v>
      </c>
      <c r="D13">
        <v>0.60999586776859493</v>
      </c>
    </row>
    <row r="14" spans="1:10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10" ht="15.75" thickBot="1" x14ac:dyDescent="0.3"/>
    <row r="16" spans="1:10" x14ac:dyDescent="0.25">
      <c r="A16" s="8"/>
      <c r="B16" s="8" t="s">
        <v>54</v>
      </c>
      <c r="C16" s="8" t="s">
        <v>42</v>
      </c>
      <c r="D16" s="8" t="s">
        <v>55</v>
      </c>
      <c r="E16" s="12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9" x14ac:dyDescent="0.25">
      <c r="A17" t="s">
        <v>48</v>
      </c>
      <c r="B17" s="10">
        <v>2.1472727272727274</v>
      </c>
      <c r="C17">
        <v>0.60497728937635087</v>
      </c>
      <c r="D17">
        <v>3.5493443555315487</v>
      </c>
      <c r="E17" s="10">
        <v>7.5166269446948503E-3</v>
      </c>
      <c r="F17">
        <v>0.75219259626625434</v>
      </c>
      <c r="G17">
        <v>3.5423528582792008</v>
      </c>
      <c r="H17">
        <v>0.75219259626625434</v>
      </c>
      <c r="I17">
        <v>3.5423528582792008</v>
      </c>
    </row>
    <row r="18" spans="1:9" ht="15.75" thickBot="1" x14ac:dyDescent="0.3">
      <c r="A18" s="7" t="s">
        <v>1</v>
      </c>
      <c r="B18" s="11">
        <v>0.30413223140495871</v>
      </c>
      <c r="C18" s="7">
        <v>0.10041203277871451</v>
      </c>
      <c r="D18" s="7">
        <v>3.0288424901744357</v>
      </c>
      <c r="E18" s="11">
        <v>1.6338158990091594E-2</v>
      </c>
      <c r="F18" s="7">
        <v>7.2581668592986676E-2</v>
      </c>
      <c r="G18" s="7">
        <v>0.53568279421693077</v>
      </c>
      <c r="H18" s="7">
        <v>7.2581668592986676E-2</v>
      </c>
      <c r="I18" s="7">
        <v>0.53568279421693077</v>
      </c>
    </row>
    <row r="19" spans="1:9" x14ac:dyDescent="0.25">
      <c r="A19" t="s">
        <v>69</v>
      </c>
    </row>
    <row r="20" spans="1:9" x14ac:dyDescent="0.25">
      <c r="A20" t="s">
        <v>62</v>
      </c>
      <c r="B20" s="10" t="s">
        <v>70</v>
      </c>
      <c r="C20" s="10"/>
    </row>
    <row r="21" spans="1:9" x14ac:dyDescent="0.25">
      <c r="A21" t="s">
        <v>62</v>
      </c>
      <c r="B21" t="s">
        <v>81</v>
      </c>
    </row>
    <row r="22" spans="1:9" x14ac:dyDescent="0.25">
      <c r="A22" s="10" t="s">
        <v>63</v>
      </c>
    </row>
    <row r="23" spans="1:9" x14ac:dyDescent="0.25">
      <c r="A23" t="s">
        <v>89</v>
      </c>
    </row>
    <row r="25" spans="1:9" x14ac:dyDescent="0.25">
      <c r="A25" t="s">
        <v>90</v>
      </c>
    </row>
    <row r="27" spans="1:9" x14ac:dyDescent="0.25">
      <c r="A27" s="10" t="s">
        <v>64</v>
      </c>
      <c r="B27" s="10"/>
      <c r="C2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B68E-08AE-42AC-AE1A-6F1D630ED7C7}">
  <dimension ref="A1:P23"/>
  <sheetViews>
    <sheetView workbookViewId="0">
      <selection activeCell="E18" sqref="E18"/>
    </sheetView>
  </sheetViews>
  <sheetFormatPr defaultRowHeight="15" x14ac:dyDescent="0.25"/>
  <sheetData>
    <row r="1" spans="1:13" x14ac:dyDescent="0.25">
      <c r="A1" t="s">
        <v>37</v>
      </c>
    </row>
    <row r="2" spans="1:13" ht="15.75" thickBot="1" x14ac:dyDescent="0.3"/>
    <row r="3" spans="1:13" x14ac:dyDescent="0.25">
      <c r="A3" s="9" t="s">
        <v>38</v>
      </c>
      <c r="B3" s="9"/>
    </row>
    <row r="4" spans="1:13" x14ac:dyDescent="0.25">
      <c r="A4" t="s">
        <v>39</v>
      </c>
      <c r="B4">
        <v>0.29516057632062537</v>
      </c>
    </row>
    <row r="5" spans="1:13" x14ac:dyDescent="0.25">
      <c r="A5" s="10" t="s">
        <v>40</v>
      </c>
      <c r="B5" s="10">
        <v>8.7119765813923708E-2</v>
      </c>
      <c r="C5" s="10" t="s">
        <v>72</v>
      </c>
      <c r="D5" s="10"/>
      <c r="E5" s="10"/>
      <c r="F5" s="10"/>
      <c r="G5" s="10"/>
      <c r="H5" s="10"/>
      <c r="I5" s="10"/>
      <c r="J5" s="10"/>
    </row>
    <row r="6" spans="1:13" x14ac:dyDescent="0.25">
      <c r="A6" t="s">
        <v>41</v>
      </c>
      <c r="B6">
        <v>-2.6990263459335834E-2</v>
      </c>
    </row>
    <row r="7" spans="1:13" x14ac:dyDescent="0.25">
      <c r="A7" t="s">
        <v>42</v>
      </c>
      <c r="B7">
        <v>1.0933511177415363</v>
      </c>
    </row>
    <row r="8" spans="1:13" ht="15.75" thickBot="1" x14ac:dyDescent="0.3">
      <c r="A8" s="7" t="s">
        <v>43</v>
      </c>
      <c r="B8" s="7">
        <v>10</v>
      </c>
    </row>
    <row r="10" spans="1:13" ht="15.75" thickBot="1" x14ac:dyDescent="0.3">
      <c r="A10" t="s">
        <v>44</v>
      </c>
    </row>
    <row r="11" spans="1:13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13" x14ac:dyDescent="0.25">
      <c r="A12" t="s">
        <v>45</v>
      </c>
      <c r="B12">
        <v>1</v>
      </c>
      <c r="C12">
        <v>0.91266666666666474</v>
      </c>
      <c r="D12">
        <v>0.91266666666666474</v>
      </c>
      <c r="E12">
        <v>0.76347159288950683</v>
      </c>
      <c r="F12" s="10">
        <v>0.40770700885305999</v>
      </c>
      <c r="G12" s="10" t="s">
        <v>74</v>
      </c>
      <c r="H12" s="10"/>
      <c r="I12" s="10"/>
      <c r="J12" s="10"/>
      <c r="K12" s="10"/>
      <c r="L12" s="10"/>
      <c r="M12" s="10"/>
    </row>
    <row r="13" spans="1:13" x14ac:dyDescent="0.25">
      <c r="A13" t="s">
        <v>46</v>
      </c>
      <c r="B13">
        <v>8</v>
      </c>
      <c r="C13">
        <v>9.5633333333333344</v>
      </c>
      <c r="D13">
        <v>1.1954166666666668</v>
      </c>
    </row>
    <row r="14" spans="1:13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13" ht="15.75" thickBot="1" x14ac:dyDescent="0.3"/>
    <row r="16" spans="1:13" x14ac:dyDescent="0.25">
      <c r="A16" s="8"/>
      <c r="B16" s="8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16" x14ac:dyDescent="0.25">
      <c r="A17" t="s">
        <v>48</v>
      </c>
      <c r="B17" s="10">
        <v>3.45</v>
      </c>
      <c r="C17">
        <v>0.54667555887076824</v>
      </c>
      <c r="D17">
        <v>6.310872955663938</v>
      </c>
      <c r="E17" s="10">
        <v>2.3007731833316099E-4</v>
      </c>
      <c r="F17">
        <v>2.1893639006289596</v>
      </c>
      <c r="G17">
        <v>4.7106360993710403</v>
      </c>
      <c r="H17">
        <v>2.1893639006289596</v>
      </c>
      <c r="I17">
        <v>4.7106360993710403</v>
      </c>
    </row>
    <row r="18" spans="1:16" ht="15.75" thickBot="1" x14ac:dyDescent="0.3">
      <c r="A18" s="7" t="s">
        <v>2</v>
      </c>
      <c r="B18" s="11">
        <v>0.6166666666666667</v>
      </c>
      <c r="C18" s="7">
        <v>0.7057551117617058</v>
      </c>
      <c r="D18" s="7">
        <v>0.87376861518911775</v>
      </c>
      <c r="E18" s="11">
        <v>0.40770700885305955</v>
      </c>
      <c r="F18" s="7">
        <v>-1.010807539497306</v>
      </c>
      <c r="G18" s="7">
        <v>2.2441408728306396</v>
      </c>
      <c r="H18" s="7">
        <v>-1.010807539497306</v>
      </c>
      <c r="I18" s="7">
        <v>2.2441408728306396</v>
      </c>
    </row>
    <row r="19" spans="1:16" x14ac:dyDescent="0.25">
      <c r="A19" s="10" t="s">
        <v>75</v>
      </c>
    </row>
    <row r="20" spans="1:16" x14ac:dyDescent="0.25">
      <c r="A20" s="10" t="s">
        <v>76</v>
      </c>
      <c r="B20" s="10" t="s">
        <v>77</v>
      </c>
      <c r="C20" s="10"/>
      <c r="D20" s="10"/>
    </row>
    <row r="22" spans="1:16" x14ac:dyDescent="0.25">
      <c r="A22" s="10" t="s">
        <v>88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P22" s="10" t="s">
        <v>80</v>
      </c>
    </row>
    <row r="23" spans="1:16" x14ac:dyDescent="0.25">
      <c r="A23" s="10" t="s">
        <v>78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 t="s">
        <v>79</v>
      </c>
      <c r="N23" s="10"/>
      <c r="O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C24A-1D7F-4F59-8B0A-38522ED062FE}">
  <dimension ref="A1:K22"/>
  <sheetViews>
    <sheetView workbookViewId="0">
      <selection activeCell="E17" sqref="E17:E18"/>
    </sheetView>
  </sheetViews>
  <sheetFormatPr defaultRowHeight="15" x14ac:dyDescent="0.25"/>
  <sheetData>
    <row r="1" spans="1:11" x14ac:dyDescent="0.25">
      <c r="A1" t="s">
        <v>37</v>
      </c>
    </row>
    <row r="2" spans="1:11" ht="15.75" thickBot="1" x14ac:dyDescent="0.3"/>
    <row r="3" spans="1:11" x14ac:dyDescent="0.25">
      <c r="A3" s="9" t="s">
        <v>38</v>
      </c>
      <c r="B3" s="9"/>
    </row>
    <row r="4" spans="1:11" x14ac:dyDescent="0.25">
      <c r="A4" t="s">
        <v>39</v>
      </c>
      <c r="B4">
        <v>0.78161384234739884</v>
      </c>
    </row>
    <row r="5" spans="1:11" x14ac:dyDescent="0.25">
      <c r="A5" t="s">
        <v>40</v>
      </c>
      <c r="B5">
        <v>0.61092019854906443</v>
      </c>
      <c r="C5" s="10" t="s">
        <v>82</v>
      </c>
      <c r="D5" s="10"/>
      <c r="E5" s="10"/>
      <c r="F5" s="10"/>
      <c r="G5" s="10"/>
      <c r="H5" s="10"/>
    </row>
    <row r="6" spans="1:11" x14ac:dyDescent="0.25">
      <c r="A6" t="s">
        <v>41</v>
      </c>
      <c r="B6">
        <v>0.56228522336769748</v>
      </c>
    </row>
    <row r="7" spans="1:11" x14ac:dyDescent="0.25">
      <c r="A7" t="s">
        <v>42</v>
      </c>
      <c r="B7">
        <v>0.71379268698971698</v>
      </c>
    </row>
    <row r="8" spans="1:11" ht="15.75" thickBot="1" x14ac:dyDescent="0.3">
      <c r="A8" s="7" t="s">
        <v>43</v>
      </c>
      <c r="B8" s="7">
        <v>10</v>
      </c>
    </row>
    <row r="10" spans="1:11" ht="15.75" thickBot="1" x14ac:dyDescent="0.3">
      <c r="A10" t="s">
        <v>44</v>
      </c>
    </row>
    <row r="11" spans="1:11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11" x14ac:dyDescent="0.25">
      <c r="A12" t="s">
        <v>45</v>
      </c>
      <c r="B12">
        <v>1</v>
      </c>
      <c r="C12">
        <v>6.3999999999999986</v>
      </c>
      <c r="D12">
        <v>6.3999999999999986</v>
      </c>
      <c r="E12">
        <v>12.561334641805688</v>
      </c>
      <c r="F12">
        <v>7.5733032835949548E-3</v>
      </c>
      <c r="G12" s="10" t="s">
        <v>83</v>
      </c>
      <c r="H12" s="10"/>
      <c r="I12" s="10"/>
      <c r="J12" s="10"/>
      <c r="K12" s="10"/>
    </row>
    <row r="13" spans="1:11" x14ac:dyDescent="0.25">
      <c r="A13" t="s">
        <v>46</v>
      </c>
      <c r="B13">
        <v>8</v>
      </c>
      <c r="C13">
        <v>4.0760000000000005</v>
      </c>
      <c r="D13">
        <v>0.50950000000000006</v>
      </c>
      <c r="G13" s="10"/>
      <c r="H13" s="10"/>
      <c r="I13" s="10"/>
      <c r="J13" s="10"/>
      <c r="K13" s="10"/>
    </row>
    <row r="14" spans="1:11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11" ht="15.75" thickBot="1" x14ac:dyDescent="0.3"/>
    <row r="16" spans="1:11" x14ac:dyDescent="0.25">
      <c r="A16" s="8"/>
      <c r="B16" s="8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11" x14ac:dyDescent="0.25">
      <c r="A17" t="s">
        <v>48</v>
      </c>
      <c r="B17" s="10">
        <v>4.62</v>
      </c>
      <c r="C17">
        <v>0.31921779399024741</v>
      </c>
      <c r="D17">
        <v>14.472877411530348</v>
      </c>
      <c r="E17" s="10">
        <v>5.0834656842817273E-7</v>
      </c>
      <c r="F17">
        <v>3.8838824470277378</v>
      </c>
      <c r="G17">
        <v>5.3561175529722629</v>
      </c>
      <c r="H17">
        <v>3.8838824470277378</v>
      </c>
      <c r="I17">
        <v>5.3561175529722629</v>
      </c>
    </row>
    <row r="18" spans="1:11" ht="15.75" thickBot="1" x14ac:dyDescent="0.3">
      <c r="A18" s="7" t="s">
        <v>3</v>
      </c>
      <c r="B18" s="11">
        <v>-1.5999999999999999</v>
      </c>
      <c r="C18" s="7">
        <v>0.4514421336118285</v>
      </c>
      <c r="D18" s="7">
        <v>-3.5441973198180836</v>
      </c>
      <c r="E18" s="11">
        <v>7.5733032835949548E-3</v>
      </c>
      <c r="F18" s="7">
        <v>-2.6410274269142686</v>
      </c>
      <c r="G18" s="7">
        <v>-0.55897257308573112</v>
      </c>
      <c r="H18" s="7">
        <v>-2.6410274269142686</v>
      </c>
      <c r="I18" s="7">
        <v>-0.55897257308573112</v>
      </c>
    </row>
    <row r="19" spans="1:11" x14ac:dyDescent="0.25">
      <c r="A19" s="10" t="s">
        <v>84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 t="s">
        <v>85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 t="s">
        <v>86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 t="s">
        <v>87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A85-E42C-4E2A-B017-E18822EB1EBA}">
  <dimension ref="A1:I2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37</v>
      </c>
    </row>
    <row r="2" spans="1:9" ht="15.75" thickBot="1" x14ac:dyDescent="0.3"/>
    <row r="3" spans="1:9" x14ac:dyDescent="0.25">
      <c r="A3" s="9" t="s">
        <v>38</v>
      </c>
      <c r="B3" s="9"/>
    </row>
    <row r="4" spans="1:9" x14ac:dyDescent="0.25">
      <c r="A4" t="s">
        <v>39</v>
      </c>
      <c r="B4">
        <v>0.92692750376369792</v>
      </c>
    </row>
    <row r="5" spans="1:9" x14ac:dyDescent="0.25">
      <c r="A5" t="s">
        <v>40</v>
      </c>
      <c r="B5">
        <v>0.85919459723360014</v>
      </c>
    </row>
    <row r="6" spans="1:9" x14ac:dyDescent="0.25">
      <c r="A6" s="10" t="s">
        <v>41</v>
      </c>
      <c r="B6" s="10">
        <v>0.81896448215748585</v>
      </c>
      <c r="C6" s="10" t="s">
        <v>92</v>
      </c>
      <c r="D6" s="10"/>
      <c r="E6" s="10"/>
      <c r="F6" s="10"/>
    </row>
    <row r="7" spans="1:9" x14ac:dyDescent="0.25">
      <c r="A7" t="s">
        <v>42</v>
      </c>
      <c r="B7">
        <v>0.45904830112819978</v>
      </c>
    </row>
    <row r="8" spans="1:9" ht="15.75" thickBot="1" x14ac:dyDescent="0.3">
      <c r="A8" s="7" t="s">
        <v>43</v>
      </c>
      <c r="B8" s="7">
        <v>10</v>
      </c>
    </row>
    <row r="10" spans="1:9" ht="15.75" thickBot="1" x14ac:dyDescent="0.3">
      <c r="A10" t="s">
        <v>44</v>
      </c>
    </row>
    <row r="11" spans="1:9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9" x14ac:dyDescent="0.25">
      <c r="A12" t="s">
        <v>45</v>
      </c>
      <c r="B12">
        <v>2</v>
      </c>
      <c r="C12">
        <v>9.0009226006191945</v>
      </c>
      <c r="D12">
        <v>4.5004613003095972</v>
      </c>
      <c r="E12">
        <v>21.357000734599644</v>
      </c>
      <c r="F12" s="10">
        <v>1.04753276831246E-3</v>
      </c>
      <c r="G12" s="10" t="s">
        <v>91</v>
      </c>
      <c r="H12" s="10"/>
    </row>
    <row r="13" spans="1:9" x14ac:dyDescent="0.25">
      <c r="A13" t="s">
        <v>46</v>
      </c>
      <c r="B13">
        <v>7</v>
      </c>
      <c r="C13">
        <v>1.4750773993808048</v>
      </c>
      <c r="D13">
        <v>0.2107253427686864</v>
      </c>
    </row>
    <row r="14" spans="1:9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9" x14ac:dyDescent="0.25">
      <c r="A17" t="s">
        <v>48</v>
      </c>
      <c r="B17" s="10">
        <v>0.93049535603715117</v>
      </c>
      <c r="C17">
        <v>0.46697414033464429</v>
      </c>
      <c r="D17">
        <v>1.9926057476551851</v>
      </c>
      <c r="E17" s="10">
        <v>8.6558043114434491E-2</v>
      </c>
      <c r="F17">
        <v>-0.17372302106484128</v>
      </c>
      <c r="G17">
        <v>2.0347137331391436</v>
      </c>
      <c r="H17">
        <v>-0.17372302106484128</v>
      </c>
      <c r="I17">
        <v>2.0347137331391436</v>
      </c>
    </row>
    <row r="18" spans="1:9" x14ac:dyDescent="0.25">
      <c r="A18" t="s">
        <v>1</v>
      </c>
      <c r="B18" s="10">
        <v>0.38761609907120753</v>
      </c>
      <c r="C18">
        <v>6.2565187221408552E-2</v>
      </c>
      <c r="D18">
        <v>6.1953958149201078</v>
      </c>
      <c r="E18" s="10">
        <v>4.4725526186836681E-4</v>
      </c>
      <c r="F18">
        <v>0.23967294006202186</v>
      </c>
      <c r="G18">
        <v>0.53555925808039317</v>
      </c>
      <c r="H18">
        <v>0.23967294006202186</v>
      </c>
      <c r="I18">
        <v>0.53555925808039317</v>
      </c>
    </row>
    <row r="19" spans="1:9" ht="15.75" thickBot="1" x14ac:dyDescent="0.3">
      <c r="A19" s="7" t="s">
        <v>2</v>
      </c>
      <c r="B19" s="11">
        <v>1.2626934984520126</v>
      </c>
      <c r="C19" s="7">
        <v>0.31412667326057808</v>
      </c>
      <c r="D19" s="7">
        <v>4.0196952565201878</v>
      </c>
      <c r="E19" s="11">
        <v>5.0615648970958639E-3</v>
      </c>
      <c r="F19" s="7">
        <v>0.51990194878788687</v>
      </c>
      <c r="G19" s="7">
        <v>2.0054850481161384</v>
      </c>
      <c r="H19" s="7">
        <v>0.51990194878788687</v>
      </c>
      <c r="I19" s="7">
        <v>2.0054850481161384</v>
      </c>
    </row>
    <row r="20" spans="1:9" x14ac:dyDescent="0.25">
      <c r="A20" t="s">
        <v>110</v>
      </c>
    </row>
    <row r="22" spans="1:9" x14ac:dyDescent="0.25">
      <c r="A22" s="10" t="s">
        <v>93</v>
      </c>
      <c r="B22" s="10"/>
      <c r="C22" s="10"/>
      <c r="D22" s="10"/>
      <c r="E22" s="10"/>
      <c r="F22" s="10"/>
      <c r="G22" s="10"/>
      <c r="H22" s="10"/>
    </row>
    <row r="23" spans="1:9" x14ac:dyDescent="0.25">
      <c r="A23" s="10" t="s">
        <v>94</v>
      </c>
      <c r="B23" s="10"/>
      <c r="C23" s="10"/>
      <c r="D2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0BB0-F61A-4338-AAF0-B20B6A5F52FB}">
  <dimension ref="A1:K22"/>
  <sheetViews>
    <sheetView workbookViewId="0">
      <selection activeCell="F12" sqref="F12"/>
    </sheetView>
  </sheetViews>
  <sheetFormatPr defaultRowHeight="15" x14ac:dyDescent="0.25"/>
  <sheetData>
    <row r="1" spans="1:11" x14ac:dyDescent="0.25">
      <c r="A1" t="s">
        <v>37</v>
      </c>
    </row>
    <row r="2" spans="1:11" ht="15.75" thickBot="1" x14ac:dyDescent="0.3"/>
    <row r="3" spans="1:11" x14ac:dyDescent="0.25">
      <c r="A3" s="9" t="s">
        <v>38</v>
      </c>
      <c r="B3" s="9"/>
    </row>
    <row r="4" spans="1:11" x14ac:dyDescent="0.25">
      <c r="A4" t="s">
        <v>39</v>
      </c>
      <c r="B4">
        <v>0.8249355745639998</v>
      </c>
    </row>
    <row r="5" spans="1:11" x14ac:dyDescent="0.25">
      <c r="A5" t="s">
        <v>40</v>
      </c>
      <c r="B5">
        <v>0.68051870218123645</v>
      </c>
    </row>
    <row r="6" spans="1:11" x14ac:dyDescent="0.25">
      <c r="A6" t="s">
        <v>41</v>
      </c>
      <c r="B6" s="10">
        <v>0.58923833137587545</v>
      </c>
      <c r="D6" s="10" t="s">
        <v>104</v>
      </c>
      <c r="E6" s="10"/>
      <c r="F6" s="10"/>
      <c r="G6" s="10"/>
      <c r="H6" s="10"/>
      <c r="I6" s="10"/>
      <c r="J6" s="10"/>
      <c r="K6" s="10"/>
    </row>
    <row r="7" spans="1:11" x14ac:dyDescent="0.25">
      <c r="A7" t="s">
        <v>42</v>
      </c>
      <c r="B7">
        <v>0.69146697844400429</v>
      </c>
    </row>
    <row r="8" spans="1:11" ht="15.75" thickBot="1" x14ac:dyDescent="0.3">
      <c r="A8" s="7" t="s">
        <v>43</v>
      </c>
      <c r="B8" s="7">
        <v>10</v>
      </c>
    </row>
    <row r="10" spans="1:11" ht="15.75" thickBot="1" x14ac:dyDescent="0.3">
      <c r="A10" t="s">
        <v>44</v>
      </c>
    </row>
    <row r="11" spans="1:11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11" x14ac:dyDescent="0.25">
      <c r="A12" t="s">
        <v>45</v>
      </c>
      <c r="B12">
        <v>2</v>
      </c>
      <c r="C12">
        <v>7.1291139240506318</v>
      </c>
      <c r="D12">
        <v>3.5645569620253159</v>
      </c>
      <c r="E12">
        <v>7.4552578629672759</v>
      </c>
      <c r="F12" s="10">
        <v>1.8431430371001957E-2</v>
      </c>
      <c r="G12" t="s">
        <v>105</v>
      </c>
    </row>
    <row r="13" spans="1:11" x14ac:dyDescent="0.25">
      <c r="A13" t="s">
        <v>46</v>
      </c>
      <c r="B13">
        <v>7</v>
      </c>
      <c r="C13">
        <v>3.3468860759493673</v>
      </c>
      <c r="D13">
        <v>0.47812658227848104</v>
      </c>
    </row>
    <row r="14" spans="1:11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11" ht="15.75" thickBot="1" x14ac:dyDescent="0.3"/>
    <row r="16" spans="1:11" x14ac:dyDescent="0.25">
      <c r="A16" s="8"/>
      <c r="B16" s="12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11" x14ac:dyDescent="0.25">
      <c r="A17" t="s">
        <v>48</v>
      </c>
      <c r="B17" s="10">
        <v>3.5263291139240511</v>
      </c>
      <c r="C17">
        <v>0.93808048737896343</v>
      </c>
      <c r="D17">
        <v>3.759090143508649</v>
      </c>
      <c r="E17" s="10">
        <v>7.0833155946741022E-3</v>
      </c>
      <c r="F17">
        <v>1.3081212435217746</v>
      </c>
      <c r="G17">
        <v>5.7445369843263272</v>
      </c>
      <c r="H17">
        <v>1.3081212435217746</v>
      </c>
      <c r="I17">
        <v>5.7445369843263272</v>
      </c>
    </row>
    <row r="18" spans="1:11" x14ac:dyDescent="0.25">
      <c r="A18" t="s">
        <v>3</v>
      </c>
      <c r="B18" s="10">
        <v>-1.0835443037974681</v>
      </c>
      <c r="C18">
        <v>0.60511175061492095</v>
      </c>
      <c r="D18">
        <v>-1.7906515659237472</v>
      </c>
      <c r="E18" s="10">
        <v>0.11646667823336644</v>
      </c>
      <c r="F18">
        <v>-2.5144062242252754</v>
      </c>
      <c r="G18">
        <v>0.34731761663033911</v>
      </c>
      <c r="H18">
        <v>-2.5144062242252754</v>
      </c>
      <c r="I18">
        <v>0.34731761663033911</v>
      </c>
    </row>
    <row r="19" spans="1:11" ht="15.75" thickBot="1" x14ac:dyDescent="0.3">
      <c r="A19" s="7" t="s">
        <v>1</v>
      </c>
      <c r="B19" s="11">
        <v>0.15189873417721522</v>
      </c>
      <c r="C19" s="7">
        <v>0.12300645530535126</v>
      </c>
      <c r="D19" s="7">
        <v>1.2348842489619083</v>
      </c>
      <c r="E19" s="11">
        <v>0.25671270671565516</v>
      </c>
      <c r="F19" s="7">
        <v>-0.13896531314028232</v>
      </c>
      <c r="G19" s="7">
        <v>0.44276278149471276</v>
      </c>
      <c r="H19" s="7">
        <v>-0.13896531314028232</v>
      </c>
      <c r="I19" s="7">
        <v>0.44276278149471276</v>
      </c>
    </row>
    <row r="20" spans="1:11" x14ac:dyDescent="0.25">
      <c r="A20" t="s">
        <v>102</v>
      </c>
    </row>
    <row r="22" spans="1:11" x14ac:dyDescent="0.25">
      <c r="A22" s="10" t="s">
        <v>103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7E6D-AA7C-42E4-92A6-4A712092BAC9}">
  <dimension ref="A1:L25"/>
  <sheetViews>
    <sheetView workbookViewId="0">
      <selection activeCell="F12" sqref="F12"/>
    </sheetView>
  </sheetViews>
  <sheetFormatPr defaultRowHeight="15" x14ac:dyDescent="0.25"/>
  <sheetData>
    <row r="1" spans="1:12" x14ac:dyDescent="0.25">
      <c r="A1" t="s">
        <v>37</v>
      </c>
    </row>
    <row r="2" spans="1:12" ht="15.75" thickBot="1" x14ac:dyDescent="0.3"/>
    <row r="3" spans="1:12" x14ac:dyDescent="0.25">
      <c r="A3" s="9" t="s">
        <v>38</v>
      </c>
      <c r="B3" s="9"/>
    </row>
    <row r="4" spans="1:12" x14ac:dyDescent="0.25">
      <c r="A4" t="s">
        <v>39</v>
      </c>
      <c r="B4">
        <v>0.83548786009312448</v>
      </c>
    </row>
    <row r="5" spans="1:12" x14ac:dyDescent="0.25">
      <c r="A5" t="s">
        <v>40</v>
      </c>
      <c r="B5">
        <v>0.69803996436298832</v>
      </c>
    </row>
    <row r="6" spans="1:12" x14ac:dyDescent="0.25">
      <c r="A6" s="10" t="s">
        <v>41</v>
      </c>
      <c r="B6" s="10">
        <v>0.61176566846669922</v>
      </c>
      <c r="D6" s="10" t="s">
        <v>95</v>
      </c>
      <c r="E6" s="10"/>
      <c r="F6" s="10"/>
      <c r="G6" s="10"/>
      <c r="H6" s="10"/>
      <c r="I6" s="10"/>
      <c r="J6" s="10"/>
    </row>
    <row r="7" spans="1:12" x14ac:dyDescent="0.25">
      <c r="A7" t="s">
        <v>42</v>
      </c>
      <c r="B7">
        <v>0.67223861976589983</v>
      </c>
    </row>
    <row r="8" spans="1:12" ht="15.75" thickBot="1" x14ac:dyDescent="0.3">
      <c r="A8" s="7" t="s">
        <v>43</v>
      </c>
      <c r="B8" s="7">
        <v>10</v>
      </c>
    </row>
    <row r="10" spans="1:12" ht="15.75" thickBot="1" x14ac:dyDescent="0.3">
      <c r="A10" t="s">
        <v>44</v>
      </c>
    </row>
    <row r="11" spans="1:12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12" x14ac:dyDescent="0.25">
      <c r="A12" t="s">
        <v>45</v>
      </c>
      <c r="B12">
        <v>2</v>
      </c>
      <c r="C12">
        <v>7.3126666666666651</v>
      </c>
      <c r="D12">
        <v>3.6563333333333325</v>
      </c>
      <c r="E12">
        <v>8.0909378292939902</v>
      </c>
      <c r="F12" s="10">
        <v>1.5129449909840944E-2</v>
      </c>
      <c r="G12" t="s">
        <v>96</v>
      </c>
      <c r="H12" s="10" t="s">
        <v>97</v>
      </c>
      <c r="I12" s="10"/>
      <c r="J12" s="10"/>
      <c r="K12" s="10"/>
      <c r="L12" s="10"/>
    </row>
    <row r="13" spans="1:12" x14ac:dyDescent="0.25">
      <c r="A13" t="s">
        <v>46</v>
      </c>
      <c r="B13">
        <v>7</v>
      </c>
      <c r="C13">
        <v>3.163333333333334</v>
      </c>
      <c r="D13">
        <v>0.45190476190476198</v>
      </c>
    </row>
    <row r="14" spans="1:12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12" ht="15.75" thickBot="1" x14ac:dyDescent="0.3"/>
    <row r="16" spans="1:12" x14ac:dyDescent="0.25">
      <c r="A16" s="8"/>
      <c r="B16" s="8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10" x14ac:dyDescent="0.25">
      <c r="A17" t="s">
        <v>48</v>
      </c>
      <c r="B17" s="10">
        <v>4.25</v>
      </c>
      <c r="C17">
        <v>0.397701730781583</v>
      </c>
      <c r="D17">
        <v>10.686400563677937</v>
      </c>
      <c r="E17" s="10">
        <v>1.378877303647507E-5</v>
      </c>
      <c r="F17">
        <v>3.309584842493444</v>
      </c>
      <c r="G17">
        <v>5.190415157506556</v>
      </c>
      <c r="H17">
        <v>3.309584842493444</v>
      </c>
      <c r="I17">
        <v>5.190415157506556</v>
      </c>
    </row>
    <row r="18" spans="1:10" x14ac:dyDescent="0.25">
      <c r="A18" t="s">
        <v>2</v>
      </c>
      <c r="B18" s="10">
        <v>0.61666666666666659</v>
      </c>
      <c r="C18">
        <v>0.43392816317179822</v>
      </c>
      <c r="D18">
        <v>1.421126165582665</v>
      </c>
      <c r="E18" s="10">
        <v>0.19826071808454854</v>
      </c>
      <c r="F18">
        <v>-0.40941039141847868</v>
      </c>
      <c r="G18">
        <v>1.6427437247518117</v>
      </c>
      <c r="H18">
        <v>-0.40941039141847868</v>
      </c>
      <c r="I18">
        <v>1.6427437247518117</v>
      </c>
    </row>
    <row r="19" spans="1:10" ht="15.75" thickBot="1" x14ac:dyDescent="0.3">
      <c r="A19" s="7" t="s">
        <v>3</v>
      </c>
      <c r="B19" s="11">
        <v>-1.5999999999999999</v>
      </c>
      <c r="C19" s="7">
        <v>0.42516103391762611</v>
      </c>
      <c r="D19" s="7">
        <v>-3.7632799630221894</v>
      </c>
      <c r="E19" s="11">
        <v>7.0445796470339902E-3</v>
      </c>
      <c r="F19" s="7">
        <v>-2.6053460916338809</v>
      </c>
      <c r="G19" s="7">
        <v>-0.59465390836611864</v>
      </c>
      <c r="H19" s="7">
        <v>-2.6053460916338809</v>
      </c>
      <c r="I19" s="7">
        <v>-0.59465390836611864</v>
      </c>
    </row>
    <row r="20" spans="1:10" x14ac:dyDescent="0.25">
      <c r="A20" t="s">
        <v>101</v>
      </c>
    </row>
    <row r="23" spans="1:10" x14ac:dyDescent="0.25">
      <c r="A23" t="s">
        <v>98</v>
      </c>
    </row>
    <row r="24" spans="1:10" x14ac:dyDescent="0.25">
      <c r="A24" s="10" t="s">
        <v>99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0" t="s">
        <v>100</v>
      </c>
      <c r="B25" s="10"/>
      <c r="C25" s="10"/>
      <c r="D2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DE87-9DE1-4ACA-B6EC-74109F6B0511}">
  <dimension ref="A1:I24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37</v>
      </c>
    </row>
    <row r="2" spans="1:9" ht="15.75" thickBot="1" x14ac:dyDescent="0.3"/>
    <row r="3" spans="1:9" x14ac:dyDescent="0.25">
      <c r="A3" s="9" t="s">
        <v>38</v>
      </c>
      <c r="B3" s="9"/>
    </row>
    <row r="4" spans="1:9" x14ac:dyDescent="0.25">
      <c r="A4" t="s">
        <v>39</v>
      </c>
      <c r="B4">
        <v>0.94878853940066921</v>
      </c>
    </row>
    <row r="5" spans="1:9" x14ac:dyDescent="0.25">
      <c r="A5" t="s">
        <v>40</v>
      </c>
      <c r="B5">
        <v>0.9001996924980552</v>
      </c>
    </row>
    <row r="6" spans="1:9" x14ac:dyDescent="0.25">
      <c r="A6" t="s">
        <v>41</v>
      </c>
      <c r="B6" s="10">
        <v>0.85029953874708275</v>
      </c>
      <c r="D6" s="10" t="s">
        <v>106</v>
      </c>
      <c r="E6" s="10"/>
      <c r="F6" s="10"/>
      <c r="G6" s="10"/>
      <c r="H6" s="10"/>
    </row>
    <row r="7" spans="1:9" x14ac:dyDescent="0.25">
      <c r="A7" t="s">
        <v>42</v>
      </c>
      <c r="B7">
        <v>0.41743423062608997</v>
      </c>
    </row>
    <row r="8" spans="1:9" ht="15.75" thickBot="1" x14ac:dyDescent="0.3">
      <c r="A8" s="7" t="s">
        <v>43</v>
      </c>
      <c r="B8" s="7">
        <v>10</v>
      </c>
    </row>
    <row r="10" spans="1:9" ht="15.75" thickBot="1" x14ac:dyDescent="0.3">
      <c r="A10" t="s">
        <v>44</v>
      </c>
    </row>
    <row r="11" spans="1:9" x14ac:dyDescent="0.25">
      <c r="A11" s="8"/>
      <c r="B11" s="8" t="s">
        <v>49</v>
      </c>
      <c r="C11" s="8" t="s">
        <v>50</v>
      </c>
      <c r="D11" s="8" t="s">
        <v>51</v>
      </c>
      <c r="E11" s="8" t="s">
        <v>52</v>
      </c>
      <c r="F11" s="8" t="s">
        <v>53</v>
      </c>
    </row>
    <row r="12" spans="1:9" x14ac:dyDescent="0.25">
      <c r="A12" t="s">
        <v>45</v>
      </c>
      <c r="B12">
        <v>3</v>
      </c>
      <c r="C12">
        <v>9.4304919786096253</v>
      </c>
      <c r="D12">
        <v>3.1434973262032084</v>
      </c>
      <c r="E12">
        <v>18.040018413380395</v>
      </c>
      <c r="F12" s="10">
        <v>2.0913476612128687E-3</v>
      </c>
      <c r="H12" s="10" t="s">
        <v>91</v>
      </c>
      <c r="I12" s="10"/>
    </row>
    <row r="13" spans="1:9" x14ac:dyDescent="0.25">
      <c r="A13" t="s">
        <v>46</v>
      </c>
      <c r="B13">
        <v>6</v>
      </c>
      <c r="C13">
        <v>1.045508021390374</v>
      </c>
      <c r="D13">
        <v>0.17425133689839567</v>
      </c>
    </row>
    <row r="14" spans="1:9" ht="15.75" thickBot="1" x14ac:dyDescent="0.3">
      <c r="A14" s="7" t="s">
        <v>47</v>
      </c>
      <c r="B14" s="7">
        <v>9</v>
      </c>
      <c r="C14" s="7">
        <v>10.475999999999999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54</v>
      </c>
      <c r="C16" s="8" t="s">
        <v>42</v>
      </c>
      <c r="D16" s="8" t="s">
        <v>55</v>
      </c>
      <c r="E16" s="8" t="s">
        <v>56</v>
      </c>
      <c r="F16" s="8" t="s">
        <v>57</v>
      </c>
      <c r="G16" s="8" t="s">
        <v>58</v>
      </c>
      <c r="H16" s="8" t="s">
        <v>59</v>
      </c>
      <c r="I16" s="8" t="s">
        <v>60</v>
      </c>
    </row>
    <row r="17" spans="1:9" x14ac:dyDescent="0.25">
      <c r="A17" t="s">
        <v>48</v>
      </c>
      <c r="B17" s="10">
        <v>1.8601604278074868</v>
      </c>
      <c r="C17">
        <v>0.7286339837953637</v>
      </c>
      <c r="D17">
        <v>2.5529421756011748</v>
      </c>
      <c r="E17" s="10">
        <v>4.3318537829834858E-2</v>
      </c>
      <c r="F17">
        <v>7.7257297711639472E-2</v>
      </c>
      <c r="G17">
        <v>3.6430635579033339</v>
      </c>
      <c r="H17">
        <v>7.7257297711639472E-2</v>
      </c>
      <c r="I17">
        <v>3.6430635579033339</v>
      </c>
    </row>
    <row r="18" spans="1:9" x14ac:dyDescent="0.25">
      <c r="A18" t="s">
        <v>1</v>
      </c>
      <c r="B18" s="10">
        <v>0.29144385026737968</v>
      </c>
      <c r="C18">
        <v>8.359838504753532E-2</v>
      </c>
      <c r="D18">
        <v>3.4862378035372363</v>
      </c>
      <c r="E18" s="10">
        <v>1.3042980292155153E-2</v>
      </c>
      <c r="F18">
        <v>8.6885971157985076E-2</v>
      </c>
      <c r="G18">
        <v>0.49600172937677428</v>
      </c>
      <c r="H18">
        <v>8.6885971157985076E-2</v>
      </c>
      <c r="I18">
        <v>0.49600172937677428</v>
      </c>
    </row>
    <row r="19" spans="1:9" x14ac:dyDescent="0.25">
      <c r="A19" t="s">
        <v>2</v>
      </c>
      <c r="B19" s="10">
        <v>1.1024064171122996</v>
      </c>
      <c r="C19">
        <v>0.30334427872796127</v>
      </c>
      <c r="D19">
        <v>3.6341757350265906</v>
      </c>
      <c r="E19" s="10">
        <v>1.091055077697128E-2</v>
      </c>
      <c r="F19">
        <v>0.36014970651582823</v>
      </c>
      <c r="G19">
        <v>1.8446631277087708</v>
      </c>
      <c r="H19">
        <v>0.36014970651582823</v>
      </c>
      <c r="I19">
        <v>1.8446631277087708</v>
      </c>
    </row>
    <row r="20" spans="1:9" ht="15.75" thickBot="1" x14ac:dyDescent="0.3">
      <c r="A20" s="7" t="s">
        <v>3</v>
      </c>
      <c r="B20" s="11">
        <v>-0.60909090909090924</v>
      </c>
      <c r="C20" s="7">
        <v>0.38793013669693838</v>
      </c>
      <c r="D20" s="7">
        <v>-1.5701046437821553</v>
      </c>
      <c r="E20" s="11">
        <v>0.1674442411470814</v>
      </c>
      <c r="F20" s="7">
        <v>-1.5583217579909359</v>
      </c>
      <c r="G20" s="7">
        <v>0.34013993980911739</v>
      </c>
      <c r="H20" s="7">
        <v>-1.5583217579909359</v>
      </c>
      <c r="I20" s="7">
        <v>0.34013993980911739</v>
      </c>
    </row>
    <row r="21" spans="1:9" x14ac:dyDescent="0.25">
      <c r="A21" t="s">
        <v>107</v>
      </c>
    </row>
    <row r="23" spans="1:9" x14ac:dyDescent="0.25">
      <c r="A23" t="s">
        <v>108</v>
      </c>
    </row>
    <row r="24" spans="1:9" x14ac:dyDescent="0.25">
      <c r="A2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Q17" sqref="Q17"/>
    </sheetView>
  </sheetViews>
  <sheetFormatPr defaultRowHeight="15" x14ac:dyDescent="0.25"/>
  <cols>
    <col min="1" max="1" width="14.5703125" customWidth="1"/>
    <col min="2" max="2" width="17.140625" customWidth="1"/>
    <col min="3" max="3" width="15.28515625" customWidth="1"/>
    <col min="4" max="4" width="21" customWidth="1"/>
    <col min="5" max="5" width="15" customWidth="1"/>
    <col min="6" max="6" width="20.28515625" customWidth="1"/>
    <col min="7" max="7" width="28.28515625" customWidth="1"/>
    <col min="8" max="8" width="15" customWidth="1"/>
    <col min="9" max="9" width="13.140625" customWidth="1"/>
  </cols>
  <sheetData>
    <row r="1" spans="1:9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G1" s="3"/>
    </row>
    <row r="2" spans="1:9" ht="15.75" x14ac:dyDescent="0.25">
      <c r="A2" s="2">
        <v>2.9</v>
      </c>
      <c r="B2" s="1">
        <v>2</v>
      </c>
      <c r="C2" s="4">
        <v>1</v>
      </c>
      <c r="D2" s="4">
        <v>1</v>
      </c>
      <c r="E2" s="1">
        <v>2</v>
      </c>
      <c r="F2" t="s">
        <v>19</v>
      </c>
    </row>
    <row r="3" spans="1:9" ht="15.75" x14ac:dyDescent="0.25">
      <c r="A3" s="2">
        <v>3</v>
      </c>
      <c r="B3" s="1">
        <v>6</v>
      </c>
      <c r="C3" s="4">
        <v>0</v>
      </c>
      <c r="D3" s="4">
        <v>1</v>
      </c>
      <c r="E3" s="1">
        <v>6</v>
      </c>
      <c r="G3" t="s">
        <v>20</v>
      </c>
      <c r="H3" t="s">
        <v>21</v>
      </c>
      <c r="I3" t="s">
        <v>22</v>
      </c>
    </row>
    <row r="4" spans="1:9" ht="15.75" x14ac:dyDescent="0.25">
      <c r="A4" s="2">
        <v>4.8</v>
      </c>
      <c r="B4" s="1">
        <v>8</v>
      </c>
      <c r="C4" s="4">
        <v>1</v>
      </c>
      <c r="D4" s="4">
        <v>0</v>
      </c>
      <c r="E4" s="1">
        <v>8</v>
      </c>
      <c r="F4" t="s">
        <v>23</v>
      </c>
      <c r="G4">
        <f>MIN(B2:B11)</f>
        <v>2</v>
      </c>
      <c r="H4" s="5" t="s">
        <v>25</v>
      </c>
      <c r="I4" t="s">
        <v>27</v>
      </c>
    </row>
    <row r="5" spans="1:9" ht="15.75" x14ac:dyDescent="0.25">
      <c r="A5" s="2">
        <v>1.8</v>
      </c>
      <c r="B5" s="1">
        <v>3</v>
      </c>
      <c r="C5" s="4">
        <v>0</v>
      </c>
      <c r="D5" s="4">
        <v>1</v>
      </c>
      <c r="E5" s="1">
        <v>3</v>
      </c>
      <c r="F5" t="s">
        <v>24</v>
      </c>
      <c r="G5">
        <f>MAX(B2:B11)</f>
        <v>9</v>
      </c>
      <c r="H5" t="s">
        <v>26</v>
      </c>
      <c r="I5" t="s">
        <v>28</v>
      </c>
    </row>
    <row r="6" spans="1:9" ht="15.75" x14ac:dyDescent="0.25">
      <c r="A6" s="2">
        <v>2.9</v>
      </c>
      <c r="B6" s="1">
        <v>2</v>
      </c>
      <c r="C6" s="4">
        <v>1</v>
      </c>
      <c r="D6" s="4">
        <v>1</v>
      </c>
      <c r="E6" s="1">
        <v>2</v>
      </c>
    </row>
    <row r="7" spans="1:9" ht="15.75" x14ac:dyDescent="0.25">
      <c r="A7" s="2">
        <v>4.9000000000000004</v>
      </c>
      <c r="B7" s="1">
        <v>7</v>
      </c>
      <c r="C7" s="4">
        <v>1</v>
      </c>
      <c r="D7" s="4">
        <v>0</v>
      </c>
      <c r="E7" s="1">
        <v>7</v>
      </c>
    </row>
    <row r="8" spans="1:9" ht="15.75" x14ac:dyDescent="0.25">
      <c r="A8" s="2">
        <v>4.2</v>
      </c>
      <c r="B8" s="1">
        <v>9</v>
      </c>
      <c r="C8" s="4">
        <v>0</v>
      </c>
      <c r="D8" s="4">
        <v>0</v>
      </c>
      <c r="E8" s="1">
        <v>9</v>
      </c>
    </row>
    <row r="9" spans="1:9" ht="15.75" x14ac:dyDescent="0.25">
      <c r="A9" s="2">
        <v>4.8</v>
      </c>
      <c r="B9" s="1">
        <v>8</v>
      </c>
      <c r="C9" s="4">
        <v>0</v>
      </c>
      <c r="D9" s="4">
        <v>0</v>
      </c>
      <c r="E9" s="1">
        <v>8</v>
      </c>
    </row>
    <row r="10" spans="1:9" ht="15.75" x14ac:dyDescent="0.25">
      <c r="A10" s="2">
        <v>4.4000000000000004</v>
      </c>
      <c r="B10" s="1">
        <v>4</v>
      </c>
      <c r="C10" s="4">
        <v>1</v>
      </c>
      <c r="D10" s="4">
        <v>0</v>
      </c>
      <c r="E10" s="1">
        <v>4</v>
      </c>
      <c r="F10" s="6" t="s">
        <v>30</v>
      </c>
      <c r="G10" t="s">
        <v>10</v>
      </c>
    </row>
    <row r="11" spans="1:9" ht="15.75" x14ac:dyDescent="0.25">
      <c r="A11" s="2">
        <v>4.5</v>
      </c>
      <c r="B11" s="1">
        <v>6</v>
      </c>
      <c r="C11" s="4">
        <v>1</v>
      </c>
      <c r="D11" s="4">
        <v>1</v>
      </c>
      <c r="E11" s="1">
        <v>6</v>
      </c>
      <c r="F11" s="6" t="s">
        <v>31</v>
      </c>
      <c r="G11" t="s">
        <v>29</v>
      </c>
    </row>
    <row r="12" spans="1:9" x14ac:dyDescent="0.25">
      <c r="F12" s="6" t="s">
        <v>32</v>
      </c>
      <c r="G12" t="s">
        <v>12</v>
      </c>
    </row>
    <row r="13" spans="1:9" x14ac:dyDescent="0.25">
      <c r="F13" s="6" t="s">
        <v>33</v>
      </c>
      <c r="G13" t="s">
        <v>15</v>
      </c>
    </row>
    <row r="14" spans="1:9" x14ac:dyDescent="0.25">
      <c r="C14" t="s">
        <v>4</v>
      </c>
      <c r="D14" t="s">
        <v>6</v>
      </c>
      <c r="F14" s="6" t="s">
        <v>34</v>
      </c>
      <c r="G14" t="s">
        <v>16</v>
      </c>
    </row>
    <row r="15" spans="1:9" x14ac:dyDescent="0.25">
      <c r="C15" t="s">
        <v>5</v>
      </c>
      <c r="D15" t="s">
        <v>7</v>
      </c>
      <c r="F15" s="6" t="s">
        <v>35</v>
      </c>
      <c r="G15" t="s">
        <v>17</v>
      </c>
    </row>
    <row r="16" spans="1:9" x14ac:dyDescent="0.25">
      <c r="F16" s="6" t="s">
        <v>36</v>
      </c>
      <c r="G16" t="s">
        <v>18</v>
      </c>
    </row>
    <row r="18" spans="1:2" ht="47.25" x14ac:dyDescent="0.25">
      <c r="A18" s="3" t="s">
        <v>13</v>
      </c>
    </row>
    <row r="19" spans="1:2" x14ac:dyDescent="0.25">
      <c r="A19" t="s">
        <v>8</v>
      </c>
      <c r="B19" t="s">
        <v>9</v>
      </c>
    </row>
    <row r="21" spans="1:2" x14ac:dyDescent="0.25">
      <c r="A21" t="s">
        <v>14</v>
      </c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Months</vt:lpstr>
      <vt:lpstr>Type of repair</vt:lpstr>
      <vt:lpstr>Repair person</vt:lpstr>
      <vt:lpstr>Months &amp; type</vt:lpstr>
      <vt:lpstr>Months and person</vt:lpstr>
      <vt:lpstr>Type &amp; person</vt:lpstr>
      <vt:lpstr>all 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Brady Buttrey</cp:lastModifiedBy>
  <dcterms:created xsi:type="dcterms:W3CDTF">2012-12-11T21:49:34Z</dcterms:created>
  <dcterms:modified xsi:type="dcterms:W3CDTF">2023-05-13T13:22:53Z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b9b31688-beea-4982-bb7a-936ba604b3f8</vt:lpwstr>
  </property>
</Properties>
</file>